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3065" firstSheet="1"/>
  </bookViews>
  <sheets>
    <sheet name="保送考试排队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<sst xmlns="http://schemas.openxmlformats.org/spreadsheetml/2006/main" count="132" uniqueCount="54">
  <si>
    <t>学号</t>
  </si>
  <si>
    <t>绩点</t>
  </si>
  <si>
    <t>总加分</t>
  </si>
  <si>
    <t>总绩点
（原始为4位）</t>
  </si>
  <si>
    <t>权重1（取5位）</t>
  </si>
  <si>
    <t>笔试成绩</t>
  </si>
  <si>
    <t>面试成绩</t>
  </si>
  <si>
    <t>考试平均成绩</t>
  </si>
  <si>
    <t>折合绩点取8位</t>
  </si>
  <si>
    <t>权重2取9位</t>
  </si>
  <si>
    <t>总成绩取9位</t>
  </si>
  <si>
    <t>合成百分制总成绩</t>
  </si>
  <si>
    <t>总成绩排名</t>
  </si>
  <si>
    <t>2100015119</t>
  </si>
  <si>
    <t>2100015162</t>
  </si>
  <si>
    <t>2100015126</t>
  </si>
  <si>
    <t>2100015174</t>
  </si>
  <si>
    <t>2100015123</t>
  </si>
  <si>
    <t>2100015149</t>
  </si>
  <si>
    <t>2100015156</t>
  </si>
  <si>
    <t>2100015139</t>
  </si>
  <si>
    <t>2100015167</t>
  </si>
  <si>
    <t>2100015121</t>
  </si>
  <si>
    <t>2100015145</t>
  </si>
  <si>
    <t>2100015166</t>
  </si>
  <si>
    <t>2100015120</t>
  </si>
  <si>
    <t>2100015165</t>
  </si>
  <si>
    <t>2100015169</t>
  </si>
  <si>
    <t>2100015134</t>
  </si>
  <si>
    <t>2100015153</t>
  </si>
  <si>
    <t>2100015157</t>
  </si>
  <si>
    <t>2100015140</t>
  </si>
  <si>
    <t>2100015175</t>
  </si>
  <si>
    <t>2100015150</t>
  </si>
  <si>
    <t>2100015133</t>
  </si>
  <si>
    <t>2100015170</t>
  </si>
  <si>
    <t>2100015117</t>
  </si>
  <si>
    <t>2100015172</t>
  </si>
  <si>
    <t>2100015110</t>
  </si>
  <si>
    <t>院外成绩排名</t>
  </si>
  <si>
    <t>推免申请ID</t>
  </si>
  <si>
    <t>笔试</t>
  </si>
  <si>
    <t>面试</t>
  </si>
  <si>
    <t>平均分</t>
  </si>
  <si>
    <t>排名</t>
  </si>
  <si>
    <t>姓名</t>
  </si>
  <si>
    <t>SQ202433329</t>
  </si>
  <si>
    <t>哈哈哈</t>
  </si>
  <si>
    <t>SQ202435969</t>
  </si>
  <si>
    <t>SQ202449073</t>
  </si>
  <si>
    <t>SQ202441238</t>
  </si>
  <si>
    <t>SQ202453083</t>
  </si>
  <si>
    <t>SQ202458285</t>
  </si>
  <si>
    <t>SQ202457551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</si>
</sst>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00_ "/>
    <numFmt numFmtId="177" formatCode="0.000000000_ "/>
    <numFmt numFmtId="178" formatCode="0.00_);[Red]\(0.00\)"/>
    <numFmt numFmtId="179" formatCode="0.0000_);[Red]\(0.0000\)"/>
  </numFmts>
  <fonts count="32">
    <font>
      <sz val="11"/>
      <color theme="1"/>
      <name val="宋体"/>
      <charset val="134"/>
      <scheme val="minor"/>
    </font>
    <font>
      <b/>
      <sz val="12"/>
      <color theme="1"/>
      <name val="等线"/>
      <charset val="134"/>
    </font>
    <font>
      <b/>
      <sz val="14"/>
      <color theme="1"/>
      <name val="等线"/>
      <charset val="134"/>
    </font>
    <font>
      <sz val="12"/>
      <color theme="1"/>
      <name val="等线"/>
      <charset val="134"/>
    </font>
    <font>
      <sz val="12"/>
      <name val="等线"/>
      <charset val="134"/>
    </font>
    <font>
      <b/>
      <sz val="12"/>
      <name val="等线"/>
      <charset val="134"/>
    </font>
    <font>
      <sz val="11"/>
      <name val="宋体"/>
      <charset val="134"/>
      <scheme val="minor"/>
    </font>
    <font>
      <b/>
      <sz val="14"/>
      <name val="等线"/>
      <charset val="134"/>
    </font>
    <font>
      <sz val="12"/>
      <color indexed="8"/>
      <name val="等线"/>
      <charset val="134"/>
    </font>
    <font>
      <sz val="12"/>
      <color indexed="8"/>
      <name val="等线"/>
      <charset val="0"/>
    </font>
    <font>
      <b/>
      <sz val="14"/>
      <color rgb="FFFF0000"/>
      <name val="等线"/>
      <charset val="134"/>
    </font>
    <font>
      <sz val="12"/>
      <color rgb="FFFF0000"/>
      <name val="等线"/>
      <charset val="134"/>
    </font>
    <font>
      <sz val="12"/>
      <name val="等线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76" fontId="4" fillId="0" borderId="0" xfId="0" applyNumberFormat="1" applyFont="1" applyFill="1" applyBorder="1" applyAlignment="1">
      <alignment horizontal="center"/>
    </xf>
    <xf numFmtId="177" fontId="4" fillId="0" borderId="0" xfId="0" applyNumberFormat="1" applyFont="1" applyFill="1" applyBorder="1" applyAlignment="1">
      <alignment horizontal="center"/>
    </xf>
    <xf numFmtId="178" fontId="4" fillId="0" borderId="0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79" fontId="1" fillId="0" borderId="1" xfId="0" applyNumberFormat="1" applyFont="1" applyFill="1" applyBorder="1" applyAlignment="1" applyProtection="1">
      <alignment horizontal="center" vertical="center"/>
      <protection locked="0"/>
    </xf>
    <xf numFmtId="17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79" fontId="3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3" fillId="2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179" fontId="3" fillId="0" borderId="0" xfId="0" applyNumberFormat="1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top" wrapText="1"/>
    </xf>
    <xf numFmtId="0" fontId="8" fillId="2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/>
    </xf>
    <xf numFmtId="177" fontId="4" fillId="0" borderId="1" xfId="0" applyNumberFormat="1" applyFont="1" applyFill="1" applyBorder="1" applyAlignment="1">
      <alignment horizontal="center"/>
    </xf>
    <xf numFmtId="178" fontId="4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76" fontId="7" fillId="0" borderId="0" xfId="0" applyNumberFormat="1" applyFont="1" applyFill="1" applyBorder="1" applyAlignment="1">
      <alignment horizontal="center"/>
    </xf>
    <xf numFmtId="177" fontId="7" fillId="0" borderId="0" xfId="0" applyNumberFormat="1" applyFont="1" applyFill="1" applyBorder="1" applyAlignment="1">
      <alignment horizontal="center"/>
    </xf>
    <xf numFmtId="178" fontId="7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8"/>
  <sheetViews>
    <sheetView tabSelected="1" zoomScale="70" zoomScaleNormal="70" zoomScaleSheetLayoutView="60" workbookViewId="0">
      <selection activeCell="P17" sqref="P17"/>
    </sheetView>
  </sheetViews>
  <sheetFormatPr defaultColWidth="9.14166666666667" defaultRowHeight="15.75"/>
  <cols>
    <col min="1" max="1" width="19.25" style="6" customWidth="1"/>
    <col min="2" max="2" width="14.375" style="5" customWidth="1"/>
    <col min="3" max="3" width="9.14166666666667" style="5"/>
    <col min="4" max="4" width="13.75" style="7" customWidth="1"/>
    <col min="5" max="5" width="15.875" style="7" customWidth="1"/>
    <col min="6" max="6" width="8.70833333333333" style="7" customWidth="1"/>
    <col min="7" max="7" width="10.3583333333333" style="7" customWidth="1"/>
    <col min="8" max="8" width="14" style="7" customWidth="1"/>
    <col min="9" max="9" width="14.1416666666667" style="8" customWidth="1"/>
    <col min="10" max="10" width="15.8583333333333" style="9" customWidth="1"/>
    <col min="11" max="11" width="13.7083333333333" style="9" customWidth="1"/>
    <col min="12" max="12" width="10.3583333333333" style="10" customWidth="1"/>
    <col min="13" max="13" width="11.75" style="7" customWidth="1"/>
    <col min="14" max="16382" width="9.14166666666667" style="5"/>
    <col min="16383" max="16384" width="9.14166666666667" style="11"/>
  </cols>
  <sheetData>
    <row r="1" s="1" customFormat="1" ht="23" customHeight="1" spans="1:13">
      <c r="A1" s="12" t="s">
        <v>0</v>
      </c>
      <c r="B1" s="13" t="s">
        <v>1</v>
      </c>
      <c r="C1" s="14" t="s">
        <v>2</v>
      </c>
      <c r="D1" s="15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53" t="s">
        <v>8</v>
      </c>
      <c r="J1" s="54" t="s">
        <v>9</v>
      </c>
      <c r="K1" s="54" t="s">
        <v>10</v>
      </c>
      <c r="L1" s="55" t="s">
        <v>11</v>
      </c>
      <c r="M1" s="16" t="s">
        <v>12</v>
      </c>
    </row>
    <row r="2" ht="31" customHeight="1" spans="1:13">
      <c r="A2" s="12"/>
      <c r="B2" s="13"/>
      <c r="C2" s="14"/>
      <c r="D2" s="17"/>
      <c r="E2" s="18"/>
      <c r="F2" s="16"/>
      <c r="G2" s="16"/>
      <c r="H2" s="16"/>
      <c r="I2" s="53"/>
      <c r="J2" s="54"/>
      <c r="K2" s="54"/>
      <c r="L2" s="55"/>
      <c r="M2" s="16"/>
    </row>
    <row r="3" spans="1:13">
      <c r="A3" s="19" t="s">
        <v>13</v>
      </c>
      <c r="B3" s="20">
        <v>3.865</v>
      </c>
      <c r="C3" s="21">
        <v>0.032</v>
      </c>
      <c r="D3" s="22">
        <f t="shared" ref="D3:D35" si="0">B3+C3</f>
        <v>3.897</v>
      </c>
      <c r="E3" s="23">
        <f t="shared" ref="E3:E35" si="1">D3*90%</f>
        <v>3.5073</v>
      </c>
      <c r="F3" s="24">
        <v>84</v>
      </c>
      <c r="G3" s="24">
        <v>91.6</v>
      </c>
      <c r="H3" s="24">
        <f t="shared" ref="H3:H35" si="2">AVERAGE(F3:G3)</f>
        <v>87.8</v>
      </c>
      <c r="I3" s="56">
        <f t="shared" ref="I3:I35" si="3">4-3*(100-H3)*(100-H3)/1600</f>
        <v>3.720925</v>
      </c>
      <c r="J3" s="57">
        <f t="shared" ref="J3:J35" si="4">I3*10%</f>
        <v>0.3720925</v>
      </c>
      <c r="K3" s="57">
        <f t="shared" ref="K3:K35" si="5">E3+J3</f>
        <v>3.8793925</v>
      </c>
      <c r="L3" s="58">
        <f t="shared" ref="L3:L35" si="6">100-SQRT((4-K3)*1600/3)</f>
        <v>91.9797755642376</v>
      </c>
      <c r="M3" s="59">
        <v>1</v>
      </c>
    </row>
    <row r="4" spans="1:13">
      <c r="A4" s="19" t="s">
        <v>14</v>
      </c>
      <c r="B4" s="20">
        <v>3.774</v>
      </c>
      <c r="C4" s="21">
        <v>0.037</v>
      </c>
      <c r="D4" s="22">
        <f t="shared" si="0"/>
        <v>3.811</v>
      </c>
      <c r="E4" s="23">
        <f t="shared" si="1"/>
        <v>3.4299</v>
      </c>
      <c r="F4" s="24">
        <v>88</v>
      </c>
      <c r="G4" s="24">
        <v>90.6</v>
      </c>
      <c r="H4" s="24">
        <f t="shared" si="2"/>
        <v>89.3</v>
      </c>
      <c r="I4" s="56">
        <f t="shared" si="3"/>
        <v>3.78533125</v>
      </c>
      <c r="J4" s="57">
        <f t="shared" si="4"/>
        <v>0.378533125</v>
      </c>
      <c r="K4" s="57">
        <f t="shared" si="5"/>
        <v>3.808433125</v>
      </c>
      <c r="L4" s="58">
        <f t="shared" si="6"/>
        <v>89.8921317776694</v>
      </c>
      <c r="M4" s="59">
        <v>2</v>
      </c>
    </row>
    <row r="5" spans="1:13">
      <c r="A5" s="19" t="s">
        <v>15</v>
      </c>
      <c r="B5" s="20">
        <v>3.782</v>
      </c>
      <c r="C5" s="21">
        <v>0.024</v>
      </c>
      <c r="D5" s="22">
        <f t="shared" si="0"/>
        <v>3.806</v>
      </c>
      <c r="E5" s="23">
        <f t="shared" si="1"/>
        <v>3.4254</v>
      </c>
      <c r="F5" s="24">
        <v>87</v>
      </c>
      <c r="G5" s="24">
        <v>91.6</v>
      </c>
      <c r="H5" s="24">
        <f t="shared" si="2"/>
        <v>89.3</v>
      </c>
      <c r="I5" s="56">
        <f t="shared" si="3"/>
        <v>3.78533125</v>
      </c>
      <c r="J5" s="57">
        <f t="shared" si="4"/>
        <v>0.378533125</v>
      </c>
      <c r="K5" s="57">
        <f t="shared" si="5"/>
        <v>3.803933125</v>
      </c>
      <c r="L5" s="58">
        <f t="shared" si="6"/>
        <v>89.774101506469</v>
      </c>
      <c r="M5" s="59">
        <v>3</v>
      </c>
    </row>
    <row r="6" spans="1:13">
      <c r="A6" s="19" t="s">
        <v>16</v>
      </c>
      <c r="B6" s="20">
        <v>3.794</v>
      </c>
      <c r="C6" s="21">
        <v>0.0233</v>
      </c>
      <c r="D6" s="22">
        <f t="shared" si="0"/>
        <v>3.8173</v>
      </c>
      <c r="E6" s="23">
        <f t="shared" si="1"/>
        <v>3.43557</v>
      </c>
      <c r="F6" s="24">
        <v>78</v>
      </c>
      <c r="G6" s="24">
        <v>88.6</v>
      </c>
      <c r="H6" s="24">
        <f t="shared" si="2"/>
        <v>83.3</v>
      </c>
      <c r="I6" s="56">
        <f t="shared" si="3"/>
        <v>3.47708125</v>
      </c>
      <c r="J6" s="57">
        <f t="shared" si="4"/>
        <v>0.347708125</v>
      </c>
      <c r="K6" s="57">
        <f t="shared" si="5"/>
        <v>3.783278125</v>
      </c>
      <c r="L6" s="58">
        <f t="shared" si="6"/>
        <v>89.248953539306</v>
      </c>
      <c r="M6" s="59">
        <v>4</v>
      </c>
    </row>
    <row r="7" spans="1:13">
      <c r="A7" s="19" t="s">
        <v>17</v>
      </c>
      <c r="B7" s="20">
        <v>3.794</v>
      </c>
      <c r="C7" s="21">
        <v>0.0297</v>
      </c>
      <c r="D7" s="22">
        <f t="shared" si="0"/>
        <v>3.8237</v>
      </c>
      <c r="E7" s="23">
        <f t="shared" si="1"/>
        <v>3.44133</v>
      </c>
      <c r="F7" s="24">
        <v>80</v>
      </c>
      <c r="G7" s="24">
        <v>81.8</v>
      </c>
      <c r="H7" s="24">
        <f t="shared" si="2"/>
        <v>80.9</v>
      </c>
      <c r="I7" s="56">
        <f t="shared" si="3"/>
        <v>3.31598125</v>
      </c>
      <c r="J7" s="57">
        <f t="shared" si="4"/>
        <v>0.331598125</v>
      </c>
      <c r="K7" s="57">
        <f t="shared" si="5"/>
        <v>3.772928125</v>
      </c>
      <c r="L7" s="58">
        <f t="shared" si="6"/>
        <v>88.995228307684</v>
      </c>
      <c r="M7" s="59">
        <v>5</v>
      </c>
    </row>
    <row r="8" spans="1:13">
      <c r="A8" s="19">
        <v>2100015109</v>
      </c>
      <c r="B8" s="20">
        <v>3.721</v>
      </c>
      <c r="C8" s="21">
        <v>0.0447</v>
      </c>
      <c r="D8" s="22">
        <f t="shared" si="0"/>
        <v>3.7657</v>
      </c>
      <c r="E8" s="23">
        <f t="shared" si="1"/>
        <v>3.38913</v>
      </c>
      <c r="F8" s="24">
        <v>85</v>
      </c>
      <c r="G8" s="24">
        <v>94.2</v>
      </c>
      <c r="H8" s="24">
        <f t="shared" si="2"/>
        <v>89.6</v>
      </c>
      <c r="I8" s="56">
        <f t="shared" si="3"/>
        <v>3.7972</v>
      </c>
      <c r="J8" s="57">
        <f t="shared" si="4"/>
        <v>0.37972</v>
      </c>
      <c r="K8" s="57">
        <f t="shared" si="5"/>
        <v>3.76885</v>
      </c>
      <c r="L8" s="58">
        <f t="shared" si="6"/>
        <v>88.8968472945744</v>
      </c>
      <c r="M8" s="59">
        <v>6</v>
      </c>
    </row>
    <row r="9" spans="1:13">
      <c r="A9" s="19" t="s">
        <v>18</v>
      </c>
      <c r="B9" s="20">
        <v>3.771</v>
      </c>
      <c r="C9" s="21">
        <v>0.0177</v>
      </c>
      <c r="D9" s="22">
        <f t="shared" si="0"/>
        <v>3.7887</v>
      </c>
      <c r="E9" s="23">
        <f t="shared" si="1"/>
        <v>3.40983</v>
      </c>
      <c r="F9" s="24">
        <v>83</v>
      </c>
      <c r="G9" s="24">
        <v>86.6</v>
      </c>
      <c r="H9" s="24">
        <f t="shared" si="2"/>
        <v>84.8</v>
      </c>
      <c r="I9" s="56">
        <f t="shared" si="3"/>
        <v>3.5668</v>
      </c>
      <c r="J9" s="57">
        <f t="shared" si="4"/>
        <v>0.35668</v>
      </c>
      <c r="K9" s="57">
        <f t="shared" si="5"/>
        <v>3.76651</v>
      </c>
      <c r="L9" s="58">
        <f t="shared" si="6"/>
        <v>88.8407885583255</v>
      </c>
      <c r="M9" s="59">
        <v>7</v>
      </c>
    </row>
    <row r="10" spans="1:13">
      <c r="A10" s="19" t="s">
        <v>19</v>
      </c>
      <c r="B10" s="20">
        <v>3.724</v>
      </c>
      <c r="C10" s="21">
        <v>0.0347</v>
      </c>
      <c r="D10" s="22">
        <f t="shared" si="0"/>
        <v>3.7587</v>
      </c>
      <c r="E10" s="23">
        <f t="shared" si="1"/>
        <v>3.38283</v>
      </c>
      <c r="F10" s="24">
        <v>88</v>
      </c>
      <c r="G10" s="24">
        <v>85.8</v>
      </c>
      <c r="H10" s="24">
        <f t="shared" si="2"/>
        <v>86.9</v>
      </c>
      <c r="I10" s="56">
        <f t="shared" si="3"/>
        <v>3.67823125</v>
      </c>
      <c r="J10" s="57">
        <f t="shared" si="4"/>
        <v>0.367823125</v>
      </c>
      <c r="K10" s="57">
        <f t="shared" si="5"/>
        <v>3.750653125</v>
      </c>
      <c r="L10" s="58">
        <f t="shared" si="6"/>
        <v>88.4680877561438</v>
      </c>
      <c r="M10" s="59">
        <v>8</v>
      </c>
    </row>
    <row r="11" customHeight="1" spans="1:13">
      <c r="A11" s="19" t="s">
        <v>20</v>
      </c>
      <c r="B11" s="20">
        <v>3.73</v>
      </c>
      <c r="C11" s="21">
        <v>0.022</v>
      </c>
      <c r="D11" s="22">
        <f t="shared" si="0"/>
        <v>3.752</v>
      </c>
      <c r="E11" s="23">
        <f t="shared" si="1"/>
        <v>3.3768</v>
      </c>
      <c r="F11" s="24">
        <v>88</v>
      </c>
      <c r="G11" s="24">
        <v>86.8</v>
      </c>
      <c r="H11" s="24">
        <f t="shared" si="2"/>
        <v>87.4</v>
      </c>
      <c r="I11" s="56">
        <f t="shared" si="3"/>
        <v>3.702325</v>
      </c>
      <c r="J11" s="57">
        <f t="shared" si="4"/>
        <v>0.3702325</v>
      </c>
      <c r="K11" s="57">
        <f t="shared" si="5"/>
        <v>3.7470325</v>
      </c>
      <c r="L11" s="58">
        <f t="shared" si="6"/>
        <v>88.384665308309</v>
      </c>
      <c r="M11" s="59">
        <v>9</v>
      </c>
    </row>
    <row r="12" spans="1:13">
      <c r="A12" s="19">
        <v>2100015105</v>
      </c>
      <c r="B12" s="20">
        <v>3.702</v>
      </c>
      <c r="C12" s="21">
        <v>0.03</v>
      </c>
      <c r="D12" s="22">
        <f t="shared" si="0"/>
        <v>3.732</v>
      </c>
      <c r="E12" s="23">
        <f t="shared" si="1"/>
        <v>3.3588</v>
      </c>
      <c r="F12" s="24">
        <v>85</v>
      </c>
      <c r="G12" s="24">
        <v>91.2</v>
      </c>
      <c r="H12" s="24">
        <f t="shared" si="2"/>
        <v>88.1</v>
      </c>
      <c r="I12" s="56">
        <f t="shared" si="3"/>
        <v>3.73448125</v>
      </c>
      <c r="J12" s="57">
        <f t="shared" si="4"/>
        <v>0.373448125</v>
      </c>
      <c r="K12" s="57">
        <f t="shared" si="5"/>
        <v>3.732248125</v>
      </c>
      <c r="L12" s="58">
        <f t="shared" si="6"/>
        <v>88.0500627616711</v>
      </c>
      <c r="M12" s="59">
        <v>10</v>
      </c>
    </row>
    <row r="13" spans="1:13">
      <c r="A13" s="19" t="s">
        <v>21</v>
      </c>
      <c r="B13" s="20">
        <v>3.735</v>
      </c>
      <c r="C13" s="21">
        <v>0.0037</v>
      </c>
      <c r="D13" s="22">
        <f t="shared" si="0"/>
        <v>3.7387</v>
      </c>
      <c r="E13" s="23">
        <f t="shared" si="1"/>
        <v>3.36483</v>
      </c>
      <c r="F13" s="24">
        <v>82</v>
      </c>
      <c r="G13" s="24">
        <v>90.8</v>
      </c>
      <c r="H13" s="24">
        <f t="shared" si="2"/>
        <v>86.4</v>
      </c>
      <c r="I13" s="56">
        <f t="shared" si="3"/>
        <v>3.6532</v>
      </c>
      <c r="J13" s="57">
        <f t="shared" si="4"/>
        <v>0.36532</v>
      </c>
      <c r="K13" s="57">
        <f t="shared" si="5"/>
        <v>3.73015</v>
      </c>
      <c r="L13" s="58">
        <f t="shared" si="6"/>
        <v>88.0033337964249</v>
      </c>
      <c r="M13" s="59">
        <v>11</v>
      </c>
    </row>
    <row r="14" spans="1:13">
      <c r="A14" s="19" t="s">
        <v>22</v>
      </c>
      <c r="B14" s="20">
        <v>3.719</v>
      </c>
      <c r="C14" s="21">
        <v>0.006</v>
      </c>
      <c r="D14" s="22">
        <f t="shared" si="0"/>
        <v>3.725</v>
      </c>
      <c r="E14" s="23">
        <f t="shared" si="1"/>
        <v>3.3525</v>
      </c>
      <c r="F14" s="24">
        <v>93</v>
      </c>
      <c r="G14" s="24">
        <v>82.8</v>
      </c>
      <c r="H14" s="24">
        <f t="shared" si="2"/>
        <v>87.9</v>
      </c>
      <c r="I14" s="56">
        <f t="shared" si="3"/>
        <v>3.72548125</v>
      </c>
      <c r="J14" s="57">
        <f t="shared" si="4"/>
        <v>0.372548125</v>
      </c>
      <c r="K14" s="57">
        <f t="shared" si="5"/>
        <v>3.725048125</v>
      </c>
      <c r="L14" s="58">
        <f t="shared" si="6"/>
        <v>87.8904583075989</v>
      </c>
      <c r="M14" s="59">
        <v>12</v>
      </c>
    </row>
    <row r="15" spans="1:13">
      <c r="A15" s="19">
        <v>2100015107</v>
      </c>
      <c r="B15" s="20">
        <v>3.7</v>
      </c>
      <c r="C15" s="21">
        <v>0.0037</v>
      </c>
      <c r="D15" s="22">
        <f t="shared" si="0"/>
        <v>3.7037</v>
      </c>
      <c r="E15" s="23">
        <f t="shared" si="1"/>
        <v>3.33333</v>
      </c>
      <c r="F15" s="24">
        <v>91</v>
      </c>
      <c r="G15" s="24">
        <v>87.6</v>
      </c>
      <c r="H15" s="24">
        <f t="shared" si="2"/>
        <v>89.3</v>
      </c>
      <c r="I15" s="56">
        <f t="shared" si="3"/>
        <v>3.78533125</v>
      </c>
      <c r="J15" s="57">
        <f t="shared" si="4"/>
        <v>0.378533125</v>
      </c>
      <c r="K15" s="57">
        <f t="shared" si="5"/>
        <v>3.711863125</v>
      </c>
      <c r="L15" s="58">
        <f t="shared" si="6"/>
        <v>87.6035085608871</v>
      </c>
      <c r="M15" s="59">
        <v>13</v>
      </c>
    </row>
    <row r="16" spans="1:13">
      <c r="A16" s="19" t="s">
        <v>23</v>
      </c>
      <c r="B16" s="20">
        <v>3.72</v>
      </c>
      <c r="C16" s="21">
        <v>0.017</v>
      </c>
      <c r="D16" s="22">
        <f t="shared" si="0"/>
        <v>3.737</v>
      </c>
      <c r="E16" s="23">
        <f t="shared" si="1"/>
        <v>3.3633</v>
      </c>
      <c r="F16" s="24">
        <v>85</v>
      </c>
      <c r="G16" s="24">
        <v>81.6</v>
      </c>
      <c r="H16" s="24">
        <f t="shared" si="2"/>
        <v>83.3</v>
      </c>
      <c r="I16" s="56">
        <f t="shared" si="3"/>
        <v>3.47708125</v>
      </c>
      <c r="J16" s="57">
        <f t="shared" si="4"/>
        <v>0.347708125</v>
      </c>
      <c r="K16" s="57">
        <f t="shared" si="5"/>
        <v>3.711008125</v>
      </c>
      <c r="L16" s="58">
        <f t="shared" si="6"/>
        <v>87.5851298838852</v>
      </c>
      <c r="M16" s="59">
        <v>14</v>
      </c>
    </row>
    <row r="17" spans="1:13">
      <c r="A17" s="19" t="s">
        <v>24</v>
      </c>
      <c r="B17" s="20">
        <v>3.684</v>
      </c>
      <c r="C17" s="21">
        <v>0.031</v>
      </c>
      <c r="D17" s="22">
        <f t="shared" si="0"/>
        <v>3.715</v>
      </c>
      <c r="E17" s="23">
        <f t="shared" si="1"/>
        <v>3.3435</v>
      </c>
      <c r="F17" s="24">
        <v>88</v>
      </c>
      <c r="G17" s="24">
        <v>84.6</v>
      </c>
      <c r="H17" s="24">
        <f t="shared" si="2"/>
        <v>86.3</v>
      </c>
      <c r="I17" s="56">
        <f t="shared" si="3"/>
        <v>3.64808125</v>
      </c>
      <c r="J17" s="57">
        <f t="shared" si="4"/>
        <v>0.364808125</v>
      </c>
      <c r="K17" s="57">
        <f t="shared" si="5"/>
        <v>3.708308125</v>
      </c>
      <c r="L17" s="58">
        <f t="shared" si="6"/>
        <v>87.5272697455609</v>
      </c>
      <c r="M17" s="59">
        <v>15</v>
      </c>
    </row>
    <row r="18" spans="1:13">
      <c r="A18" s="19" t="s">
        <v>25</v>
      </c>
      <c r="B18" s="20">
        <v>3.696</v>
      </c>
      <c r="C18" s="21">
        <v>0.018</v>
      </c>
      <c r="D18" s="22">
        <f t="shared" si="0"/>
        <v>3.714</v>
      </c>
      <c r="E18" s="23">
        <f t="shared" si="1"/>
        <v>3.3426</v>
      </c>
      <c r="F18" s="24">
        <v>78</v>
      </c>
      <c r="G18" s="24">
        <v>91.4</v>
      </c>
      <c r="H18" s="24">
        <f t="shared" si="2"/>
        <v>84.7</v>
      </c>
      <c r="I18" s="56">
        <f t="shared" si="3"/>
        <v>3.56108125</v>
      </c>
      <c r="J18" s="57">
        <f t="shared" si="4"/>
        <v>0.356108125</v>
      </c>
      <c r="K18" s="57">
        <f t="shared" si="5"/>
        <v>3.698708125</v>
      </c>
      <c r="L18" s="58">
        <f t="shared" si="6"/>
        <v>87.3236835003223</v>
      </c>
      <c r="M18" s="59">
        <v>16</v>
      </c>
    </row>
    <row r="19" ht="15" customHeight="1" spans="1:13">
      <c r="A19" s="19" t="s">
        <v>26</v>
      </c>
      <c r="B19" s="20">
        <v>3.775</v>
      </c>
      <c r="C19" s="21">
        <v>0.006</v>
      </c>
      <c r="D19" s="22">
        <f t="shared" si="0"/>
        <v>3.781</v>
      </c>
      <c r="E19" s="23">
        <f t="shared" si="1"/>
        <v>3.4029</v>
      </c>
      <c r="F19" s="24">
        <v>64</v>
      </c>
      <c r="G19" s="24">
        <v>88.2</v>
      </c>
      <c r="H19" s="24">
        <f t="shared" si="2"/>
        <v>76.1</v>
      </c>
      <c r="I19" s="56">
        <f t="shared" si="3"/>
        <v>2.92898125</v>
      </c>
      <c r="J19" s="57">
        <f t="shared" si="4"/>
        <v>0.292898125</v>
      </c>
      <c r="K19" s="57">
        <f t="shared" si="5"/>
        <v>3.695798125</v>
      </c>
      <c r="L19" s="58">
        <f t="shared" si="6"/>
        <v>87.2626140829446</v>
      </c>
      <c r="M19" s="59">
        <v>17</v>
      </c>
    </row>
    <row r="20" spans="1:13">
      <c r="A20" s="19" t="s">
        <v>27</v>
      </c>
      <c r="B20" s="20">
        <v>3.656</v>
      </c>
      <c r="C20" s="21">
        <v>0.023</v>
      </c>
      <c r="D20" s="22">
        <f t="shared" si="0"/>
        <v>3.679</v>
      </c>
      <c r="E20" s="23">
        <f t="shared" si="1"/>
        <v>3.3111</v>
      </c>
      <c r="F20" s="24">
        <v>87</v>
      </c>
      <c r="G20" s="24">
        <v>84</v>
      </c>
      <c r="H20" s="24">
        <f t="shared" si="2"/>
        <v>85.5</v>
      </c>
      <c r="I20" s="56">
        <f t="shared" si="3"/>
        <v>3.60578125</v>
      </c>
      <c r="J20" s="57">
        <f t="shared" si="4"/>
        <v>0.360578125</v>
      </c>
      <c r="K20" s="57">
        <f t="shared" si="5"/>
        <v>3.671678125</v>
      </c>
      <c r="L20" s="58">
        <f t="shared" si="6"/>
        <v>86.767275412826</v>
      </c>
      <c r="M20" s="59">
        <v>18</v>
      </c>
    </row>
    <row r="21" spans="1:13">
      <c r="A21" s="19" t="s">
        <v>28</v>
      </c>
      <c r="B21" s="20">
        <v>3.661</v>
      </c>
      <c r="C21" s="21">
        <v>0.035</v>
      </c>
      <c r="D21" s="22">
        <f t="shared" si="0"/>
        <v>3.696</v>
      </c>
      <c r="E21" s="23">
        <f t="shared" si="1"/>
        <v>3.3264</v>
      </c>
      <c r="F21" s="24">
        <v>79</v>
      </c>
      <c r="G21" s="24">
        <v>84.4</v>
      </c>
      <c r="H21" s="24">
        <f t="shared" si="2"/>
        <v>81.7</v>
      </c>
      <c r="I21" s="56">
        <f t="shared" si="3"/>
        <v>3.37208125</v>
      </c>
      <c r="J21" s="57">
        <f t="shared" si="4"/>
        <v>0.337208125</v>
      </c>
      <c r="K21" s="57">
        <f t="shared" si="5"/>
        <v>3.663608125</v>
      </c>
      <c r="L21" s="58">
        <f t="shared" si="6"/>
        <v>86.6056355133959</v>
      </c>
      <c r="M21" s="59">
        <v>19</v>
      </c>
    </row>
    <row r="22" spans="1:13">
      <c r="A22" s="19" t="s">
        <v>29</v>
      </c>
      <c r="B22" s="20">
        <v>3.671</v>
      </c>
      <c r="C22" s="21">
        <v>0.0177</v>
      </c>
      <c r="D22" s="22">
        <f t="shared" si="0"/>
        <v>3.6887</v>
      </c>
      <c r="E22" s="23">
        <f t="shared" si="1"/>
        <v>3.31983</v>
      </c>
      <c r="F22" s="24">
        <v>80</v>
      </c>
      <c r="G22" s="24">
        <v>85.2</v>
      </c>
      <c r="H22" s="24">
        <f t="shared" si="2"/>
        <v>82.6</v>
      </c>
      <c r="I22" s="56">
        <f t="shared" si="3"/>
        <v>3.432325</v>
      </c>
      <c r="J22" s="57">
        <f t="shared" si="4"/>
        <v>0.3432325</v>
      </c>
      <c r="K22" s="57">
        <f t="shared" si="5"/>
        <v>3.6630625</v>
      </c>
      <c r="L22" s="58">
        <f t="shared" si="6"/>
        <v>86.5947771372498</v>
      </c>
      <c r="M22" s="59">
        <v>20</v>
      </c>
    </row>
    <row r="23" spans="1:13">
      <c r="A23" s="19" t="s">
        <v>30</v>
      </c>
      <c r="B23" s="20">
        <v>3.664</v>
      </c>
      <c r="C23" s="21">
        <v>0.007</v>
      </c>
      <c r="D23" s="22">
        <f t="shared" si="0"/>
        <v>3.671</v>
      </c>
      <c r="E23" s="23">
        <f t="shared" si="1"/>
        <v>3.3039</v>
      </c>
      <c r="F23" s="24">
        <v>80</v>
      </c>
      <c r="G23" s="24">
        <v>84.8</v>
      </c>
      <c r="H23" s="24">
        <f t="shared" si="2"/>
        <v>82.4</v>
      </c>
      <c r="I23" s="56">
        <f t="shared" si="3"/>
        <v>3.4192</v>
      </c>
      <c r="J23" s="57">
        <f t="shared" si="4"/>
        <v>0.34192</v>
      </c>
      <c r="K23" s="57">
        <f t="shared" si="5"/>
        <v>3.64582</v>
      </c>
      <c r="L23" s="58">
        <f t="shared" si="6"/>
        <v>86.2560558790426</v>
      </c>
      <c r="M23" s="59">
        <v>21</v>
      </c>
    </row>
    <row r="24" spans="1:13">
      <c r="A24" s="19" t="s">
        <v>31</v>
      </c>
      <c r="B24" s="20">
        <v>3.618</v>
      </c>
      <c r="C24" s="21">
        <v>0.034</v>
      </c>
      <c r="D24" s="22">
        <f t="shared" si="0"/>
        <v>3.652</v>
      </c>
      <c r="E24" s="23">
        <f t="shared" si="1"/>
        <v>3.2868</v>
      </c>
      <c r="F24" s="24">
        <v>87</v>
      </c>
      <c r="G24" s="24">
        <v>78.2</v>
      </c>
      <c r="H24" s="24">
        <f t="shared" si="2"/>
        <v>82.6</v>
      </c>
      <c r="I24" s="56">
        <f t="shared" si="3"/>
        <v>3.432325</v>
      </c>
      <c r="J24" s="57">
        <f t="shared" si="4"/>
        <v>0.3432325</v>
      </c>
      <c r="K24" s="57">
        <f t="shared" si="5"/>
        <v>3.6300325</v>
      </c>
      <c r="L24" s="58">
        <f t="shared" si="6"/>
        <v>85.9530786291088</v>
      </c>
      <c r="M24" s="59">
        <v>22</v>
      </c>
    </row>
    <row r="25" spans="1:13">
      <c r="A25" s="19" t="s">
        <v>32</v>
      </c>
      <c r="B25" s="20">
        <v>3.632</v>
      </c>
      <c r="C25" s="21">
        <v>0.014</v>
      </c>
      <c r="D25" s="22">
        <f t="shared" si="0"/>
        <v>3.646</v>
      </c>
      <c r="E25" s="23">
        <f t="shared" si="1"/>
        <v>3.2814</v>
      </c>
      <c r="F25" s="24">
        <v>72</v>
      </c>
      <c r="G25" s="24">
        <v>86.2</v>
      </c>
      <c r="H25" s="24">
        <f t="shared" si="2"/>
        <v>79.1</v>
      </c>
      <c r="I25" s="56">
        <f t="shared" si="3"/>
        <v>3.18098125</v>
      </c>
      <c r="J25" s="57">
        <f t="shared" si="4"/>
        <v>0.318098125</v>
      </c>
      <c r="K25" s="57">
        <f t="shared" si="5"/>
        <v>3.599498125</v>
      </c>
      <c r="L25" s="58">
        <f t="shared" si="6"/>
        <v>85.3849050635995</v>
      </c>
      <c r="M25" s="59">
        <v>23</v>
      </c>
    </row>
    <row r="26" spans="1:13">
      <c r="A26" s="19" t="s">
        <v>33</v>
      </c>
      <c r="B26" s="20">
        <v>3.624</v>
      </c>
      <c r="C26" s="21">
        <v>0.013</v>
      </c>
      <c r="D26" s="22">
        <f t="shared" si="0"/>
        <v>3.637</v>
      </c>
      <c r="E26" s="23">
        <f t="shared" si="1"/>
        <v>3.2733</v>
      </c>
      <c r="F26" s="24">
        <v>80</v>
      </c>
      <c r="G26" s="24">
        <v>76.2</v>
      </c>
      <c r="H26" s="24">
        <f t="shared" si="2"/>
        <v>78.1</v>
      </c>
      <c r="I26" s="56">
        <f t="shared" si="3"/>
        <v>3.10073125</v>
      </c>
      <c r="J26" s="57">
        <f t="shared" si="4"/>
        <v>0.310073125</v>
      </c>
      <c r="K26" s="57">
        <f t="shared" si="5"/>
        <v>3.583373125</v>
      </c>
      <c r="L26" s="58">
        <f t="shared" si="6"/>
        <v>85.0935919819696</v>
      </c>
      <c r="M26" s="59">
        <v>24</v>
      </c>
    </row>
    <row r="27" ht="15" customHeight="1" spans="1:13">
      <c r="A27" s="19" t="s">
        <v>34</v>
      </c>
      <c r="B27" s="20">
        <v>3.602</v>
      </c>
      <c r="C27" s="21">
        <v>0.026</v>
      </c>
      <c r="D27" s="22">
        <f t="shared" si="0"/>
        <v>3.628</v>
      </c>
      <c r="E27" s="23">
        <f t="shared" si="1"/>
        <v>3.2652</v>
      </c>
      <c r="F27" s="24">
        <v>83</v>
      </c>
      <c r="G27" s="24">
        <v>70.6</v>
      </c>
      <c r="H27" s="24">
        <f t="shared" si="2"/>
        <v>76.8</v>
      </c>
      <c r="I27" s="56">
        <f t="shared" si="3"/>
        <v>2.9908</v>
      </c>
      <c r="J27" s="57">
        <f t="shared" si="4"/>
        <v>0.29908</v>
      </c>
      <c r="K27" s="57">
        <f t="shared" si="5"/>
        <v>3.56428</v>
      </c>
      <c r="L27" s="58">
        <f t="shared" si="6"/>
        <v>84.7558535824402</v>
      </c>
      <c r="M27" s="59">
        <v>25</v>
      </c>
    </row>
    <row r="28" spans="1:13">
      <c r="A28" s="19">
        <v>2000014801</v>
      </c>
      <c r="B28" s="20">
        <v>3.565</v>
      </c>
      <c r="C28" s="21">
        <v>0.008</v>
      </c>
      <c r="D28" s="22">
        <f t="shared" si="0"/>
        <v>3.573</v>
      </c>
      <c r="E28" s="23">
        <f t="shared" si="1"/>
        <v>3.2157</v>
      </c>
      <c r="F28" s="24">
        <v>80</v>
      </c>
      <c r="G28" s="24">
        <v>72</v>
      </c>
      <c r="H28" s="24">
        <f t="shared" si="2"/>
        <v>76</v>
      </c>
      <c r="I28" s="56">
        <f t="shared" si="3"/>
        <v>2.92</v>
      </c>
      <c r="J28" s="57">
        <f t="shared" si="4"/>
        <v>0.292</v>
      </c>
      <c r="K28" s="57">
        <f t="shared" si="5"/>
        <v>3.5077</v>
      </c>
      <c r="L28" s="58">
        <f t="shared" si="6"/>
        <v>83.7962967195767</v>
      </c>
      <c r="M28" s="59">
        <v>26</v>
      </c>
    </row>
    <row r="29" spans="1:13">
      <c r="A29" s="19" t="s">
        <v>35</v>
      </c>
      <c r="B29" s="20">
        <v>3.522</v>
      </c>
      <c r="C29" s="21">
        <v>0.006</v>
      </c>
      <c r="D29" s="22">
        <f t="shared" si="0"/>
        <v>3.528</v>
      </c>
      <c r="E29" s="23">
        <f t="shared" si="1"/>
        <v>3.1752</v>
      </c>
      <c r="F29" s="24">
        <v>80</v>
      </c>
      <c r="G29" s="24">
        <v>78</v>
      </c>
      <c r="H29" s="24">
        <f t="shared" si="2"/>
        <v>79</v>
      </c>
      <c r="I29" s="56">
        <f t="shared" si="3"/>
        <v>3.173125</v>
      </c>
      <c r="J29" s="57">
        <f t="shared" si="4"/>
        <v>0.3173125</v>
      </c>
      <c r="K29" s="57">
        <f t="shared" si="5"/>
        <v>3.4925125</v>
      </c>
      <c r="L29" s="58">
        <f t="shared" si="6"/>
        <v>83.5482523724681</v>
      </c>
      <c r="M29" s="59">
        <v>27</v>
      </c>
    </row>
    <row r="30" spans="1:13">
      <c r="A30" s="19" t="s">
        <v>36</v>
      </c>
      <c r="B30" s="20">
        <v>3.544</v>
      </c>
      <c r="C30" s="21">
        <v>0.036</v>
      </c>
      <c r="D30" s="22">
        <f t="shared" si="0"/>
        <v>3.58</v>
      </c>
      <c r="E30" s="23">
        <f t="shared" si="1"/>
        <v>3.222</v>
      </c>
      <c r="F30" s="24">
        <v>74</v>
      </c>
      <c r="G30" s="24">
        <v>73</v>
      </c>
      <c r="H30" s="24">
        <f t="shared" si="2"/>
        <v>73.5</v>
      </c>
      <c r="I30" s="56">
        <f t="shared" si="3"/>
        <v>2.68328125</v>
      </c>
      <c r="J30" s="57">
        <f t="shared" si="4"/>
        <v>0.268328125</v>
      </c>
      <c r="K30" s="57">
        <f t="shared" si="5"/>
        <v>3.490328125</v>
      </c>
      <c r="L30" s="58">
        <f t="shared" si="6"/>
        <v>83.5128838179626</v>
      </c>
      <c r="M30" s="59">
        <v>28</v>
      </c>
    </row>
    <row r="31" spans="1:13">
      <c r="A31" s="19" t="s">
        <v>37</v>
      </c>
      <c r="B31" s="20">
        <v>3.519</v>
      </c>
      <c r="C31" s="21">
        <v>0.008</v>
      </c>
      <c r="D31" s="22">
        <f t="shared" si="0"/>
        <v>3.527</v>
      </c>
      <c r="E31" s="23">
        <f t="shared" si="1"/>
        <v>3.1743</v>
      </c>
      <c r="F31" s="24">
        <v>61</v>
      </c>
      <c r="G31" s="24">
        <v>90.4</v>
      </c>
      <c r="H31" s="24">
        <f t="shared" si="2"/>
        <v>75.7</v>
      </c>
      <c r="I31" s="56">
        <f t="shared" si="3"/>
        <v>2.89283125</v>
      </c>
      <c r="J31" s="57">
        <f t="shared" si="4"/>
        <v>0.289283125</v>
      </c>
      <c r="K31" s="57">
        <f t="shared" si="5"/>
        <v>3.463583125</v>
      </c>
      <c r="L31" s="58">
        <f t="shared" si="6"/>
        <v>83.0858343392291</v>
      </c>
      <c r="M31" s="59">
        <v>29</v>
      </c>
    </row>
    <row r="32" spans="1:13">
      <c r="A32" s="19">
        <v>2000015161</v>
      </c>
      <c r="B32" s="20">
        <v>3.511</v>
      </c>
      <c r="C32" s="21">
        <v>0.007</v>
      </c>
      <c r="D32" s="22">
        <f t="shared" si="0"/>
        <v>3.518</v>
      </c>
      <c r="E32" s="23">
        <f t="shared" si="1"/>
        <v>3.1662</v>
      </c>
      <c r="F32" s="24">
        <v>69</v>
      </c>
      <c r="G32" s="24">
        <v>84.2</v>
      </c>
      <c r="H32" s="24">
        <f t="shared" si="2"/>
        <v>76.6</v>
      </c>
      <c r="I32" s="56">
        <f t="shared" si="3"/>
        <v>2.973325</v>
      </c>
      <c r="J32" s="57">
        <f t="shared" si="4"/>
        <v>0.2973325</v>
      </c>
      <c r="K32" s="57">
        <f t="shared" si="5"/>
        <v>3.4635325</v>
      </c>
      <c r="L32" s="58">
        <f t="shared" si="6"/>
        <v>83.0850362105028</v>
      </c>
      <c r="M32" s="59">
        <v>30</v>
      </c>
    </row>
    <row r="33" spans="1:13">
      <c r="A33" s="19" t="s">
        <v>38</v>
      </c>
      <c r="B33" s="20">
        <v>3.385</v>
      </c>
      <c r="C33" s="21">
        <v>0.048</v>
      </c>
      <c r="D33" s="22">
        <f t="shared" si="0"/>
        <v>3.433</v>
      </c>
      <c r="E33" s="23">
        <f t="shared" si="1"/>
        <v>3.0897</v>
      </c>
      <c r="F33" s="24">
        <v>61</v>
      </c>
      <c r="G33" s="24">
        <v>75.6</v>
      </c>
      <c r="H33" s="24">
        <f t="shared" si="2"/>
        <v>68.3</v>
      </c>
      <c r="I33" s="56">
        <f t="shared" si="3"/>
        <v>2.11583125</v>
      </c>
      <c r="J33" s="57">
        <f t="shared" si="4"/>
        <v>0.211583125</v>
      </c>
      <c r="K33" s="57">
        <f t="shared" si="5"/>
        <v>3.301283125</v>
      </c>
      <c r="L33" s="58">
        <f t="shared" si="6"/>
        <v>80.6958812684961</v>
      </c>
      <c r="M33" s="59">
        <v>31</v>
      </c>
    </row>
    <row r="34" spans="1:13">
      <c r="A34" s="19">
        <v>2000015160</v>
      </c>
      <c r="B34" s="20">
        <v>3.266</v>
      </c>
      <c r="C34" s="21">
        <v>0</v>
      </c>
      <c r="D34" s="22">
        <f t="shared" si="0"/>
        <v>3.266</v>
      </c>
      <c r="E34" s="23">
        <f t="shared" si="1"/>
        <v>2.9394</v>
      </c>
      <c r="F34" s="24">
        <v>75</v>
      </c>
      <c r="G34" s="24">
        <v>86.6</v>
      </c>
      <c r="H34" s="24">
        <f t="shared" si="2"/>
        <v>80.8</v>
      </c>
      <c r="I34" s="56">
        <f t="shared" si="3"/>
        <v>3.3088</v>
      </c>
      <c r="J34" s="57">
        <f t="shared" si="4"/>
        <v>0.33088</v>
      </c>
      <c r="K34" s="57">
        <f t="shared" si="5"/>
        <v>3.27028</v>
      </c>
      <c r="L34" s="58">
        <f t="shared" si="6"/>
        <v>80.2722530429854</v>
      </c>
      <c r="M34" s="59">
        <v>32</v>
      </c>
    </row>
    <row r="35" spans="1:13">
      <c r="A35" s="19">
        <v>1800015101</v>
      </c>
      <c r="B35" s="20">
        <v>3.076</v>
      </c>
      <c r="C35" s="21">
        <v>0</v>
      </c>
      <c r="D35" s="22">
        <f t="shared" si="0"/>
        <v>3.076</v>
      </c>
      <c r="E35" s="23">
        <f t="shared" si="1"/>
        <v>2.7684</v>
      </c>
      <c r="F35" s="24">
        <v>83</v>
      </c>
      <c r="G35" s="24">
        <v>83</v>
      </c>
      <c r="H35" s="24">
        <f t="shared" si="2"/>
        <v>83</v>
      </c>
      <c r="I35" s="56">
        <f t="shared" si="3"/>
        <v>3.458125</v>
      </c>
      <c r="J35" s="57">
        <f t="shared" si="4"/>
        <v>0.3458125</v>
      </c>
      <c r="K35" s="57">
        <f t="shared" si="5"/>
        <v>3.1142125</v>
      </c>
      <c r="L35" s="58">
        <f t="shared" si="6"/>
        <v>78.2647751334383</v>
      </c>
      <c r="M35" s="59">
        <v>33</v>
      </c>
    </row>
    <row r="36" s="2" customFormat="1" spans="1:16384">
      <c r="A36" s="25"/>
      <c r="B36" s="26"/>
      <c r="C36" s="27"/>
      <c r="D36" s="28"/>
      <c r="E36" s="29"/>
      <c r="F36" s="30"/>
      <c r="G36" s="30"/>
      <c r="H36" s="30"/>
      <c r="I36" s="30"/>
      <c r="J36" s="30"/>
      <c r="K36" s="30"/>
      <c r="L36" s="30"/>
      <c r="M36" s="30"/>
      <c r="XFC36" s="73"/>
      <c r="XFD36" s="73"/>
    </row>
    <row r="37" s="2" customFormat="1" spans="1:16384">
      <c r="A37" s="25"/>
      <c r="B37" s="26"/>
      <c r="C37" s="27"/>
      <c r="D37" s="28"/>
      <c r="E37" s="29"/>
      <c r="F37" s="30"/>
      <c r="G37" s="30"/>
      <c r="H37" s="30"/>
      <c r="I37" s="30"/>
      <c r="J37" s="30"/>
      <c r="K37" s="30"/>
      <c r="L37" s="30"/>
      <c r="M37" s="30"/>
      <c r="XFC37" s="73"/>
      <c r="XFD37" s="73"/>
    </row>
    <row r="38" s="3" customFormat="1" ht="18" spans="1:16384">
      <c r="A38" s="31" t="s">
        <v>39</v>
      </c>
      <c r="B38" s="3"/>
      <c r="C38" s="3"/>
      <c r="D38" s="32"/>
      <c r="E38" s="32"/>
      <c r="F38" s="32"/>
      <c r="G38" s="33"/>
      <c r="H38" s="32"/>
      <c r="I38" s="60"/>
      <c r="J38" s="32"/>
      <c r="K38" s="61"/>
      <c r="L38" s="62"/>
      <c r="M38" s="32"/>
      <c r="N38" s="63"/>
      <c r="O38" s="3"/>
      <c r="P38" s="3"/>
      <c r="Q38" s="3"/>
      <c r="R38" s="3"/>
      <c r="S38" s="3"/>
      <c r="T38" s="3"/>
      <c r="U38" s="3"/>
      <c r="V38" s="63"/>
      <c r="W38" s="3"/>
      <c r="X38" s="3"/>
      <c r="Y38" s="3"/>
      <c r="Z38" s="3"/>
      <c r="AA38" s="3"/>
      <c r="AB38" s="3"/>
      <c r="AC38" s="3"/>
      <c r="AD38" s="63"/>
      <c r="AE38" s="3"/>
      <c r="AF38" s="3"/>
      <c r="AG38" s="3"/>
      <c r="AH38" s="3"/>
      <c r="AI38" s="3"/>
      <c r="AJ38" s="3"/>
      <c r="AK38" s="3"/>
      <c r="AL38" s="63"/>
      <c r="AM38" s="3"/>
      <c r="AN38" s="3"/>
      <c r="AO38" s="3"/>
      <c r="AP38" s="3"/>
      <c r="AQ38" s="3"/>
      <c r="AR38" s="3"/>
      <c r="AS38" s="3"/>
      <c r="AT38" s="63"/>
      <c r="AU38" s="3"/>
      <c r="AV38" s="3"/>
      <c r="AW38" s="3"/>
      <c r="AX38" s="3"/>
      <c r="AY38" s="3"/>
      <c r="AZ38" s="3"/>
      <c r="BA38" s="3"/>
      <c r="BB38" s="63"/>
      <c r="BC38" s="3"/>
      <c r="BD38" s="3"/>
      <c r="BE38" s="3"/>
      <c r="BF38" s="3"/>
      <c r="BG38" s="3"/>
      <c r="BH38" s="3"/>
      <c r="BI38" s="3"/>
      <c r="BJ38" s="63"/>
      <c r="BK38" s="3"/>
      <c r="BL38" s="3"/>
      <c r="BM38" s="3"/>
      <c r="BN38" s="3"/>
      <c r="BO38" s="3"/>
      <c r="BP38" s="3"/>
      <c r="BQ38" s="3"/>
      <c r="BR38" s="63"/>
      <c r="BS38" s="3"/>
      <c r="BT38" s="3"/>
      <c r="BU38" s="3"/>
      <c r="BV38" s="3"/>
      <c r="BW38" s="3"/>
      <c r="BX38" s="3"/>
      <c r="BY38" s="3"/>
      <c r="BZ38" s="63"/>
      <c r="CA38" s="3"/>
      <c r="CB38" s="3"/>
      <c r="CC38" s="3"/>
      <c r="CD38" s="3"/>
      <c r="CE38" s="3"/>
      <c r="CF38" s="3"/>
      <c r="CG38" s="3"/>
      <c r="CH38" s="63"/>
      <c r="CI38" s="3"/>
      <c r="CJ38" s="3"/>
      <c r="CK38" s="3"/>
      <c r="CL38" s="3"/>
      <c r="CM38" s="3"/>
      <c r="CN38" s="3"/>
      <c r="CO38" s="3"/>
      <c r="CP38" s="63"/>
      <c r="CQ38" s="3"/>
      <c r="CR38" s="3"/>
      <c r="CS38" s="3"/>
      <c r="CT38" s="3"/>
      <c r="CU38" s="3"/>
      <c r="CV38" s="3"/>
      <c r="CW38" s="3"/>
      <c r="CX38" s="63"/>
      <c r="CY38" s="3"/>
      <c r="CZ38" s="3"/>
      <c r="DA38" s="3"/>
      <c r="DB38" s="3"/>
      <c r="DC38" s="3"/>
      <c r="DD38" s="3"/>
      <c r="DE38" s="3"/>
      <c r="DF38" s="63"/>
      <c r="DG38" s="3"/>
      <c r="DH38" s="3"/>
      <c r="DI38" s="3"/>
      <c r="DJ38" s="3"/>
      <c r="DK38" s="3"/>
      <c r="DL38" s="3"/>
      <c r="DM38" s="3"/>
      <c r="DN38" s="63"/>
      <c r="DO38" s="3"/>
      <c r="DP38" s="3"/>
      <c r="DQ38" s="3"/>
      <c r="DR38" s="3"/>
      <c r="DS38" s="3"/>
      <c r="DT38" s="3"/>
      <c r="DU38" s="3"/>
      <c r="DV38" s="63"/>
      <c r="DW38" s="3"/>
      <c r="DX38" s="3"/>
      <c r="DY38" s="3"/>
      <c r="DZ38" s="3"/>
      <c r="EA38" s="3"/>
      <c r="EB38" s="3"/>
      <c r="EC38" s="3"/>
      <c r="ED38" s="63"/>
      <c r="EE38" s="3"/>
      <c r="EF38" s="3"/>
      <c r="EG38" s="3"/>
      <c r="EH38" s="3"/>
      <c r="EI38" s="3"/>
      <c r="EJ38" s="3"/>
      <c r="EK38" s="3"/>
      <c r="EL38" s="63"/>
      <c r="EM38" s="3"/>
      <c r="EN38" s="3"/>
      <c r="EO38" s="3"/>
      <c r="EP38" s="3"/>
      <c r="EQ38" s="3"/>
      <c r="ER38" s="3"/>
      <c r="ES38" s="3"/>
      <c r="ET38" s="63"/>
      <c r="EU38" s="3"/>
      <c r="EV38" s="3"/>
      <c r="EW38" s="3"/>
      <c r="EX38" s="3"/>
      <c r="EY38" s="3"/>
      <c r="EZ38" s="3"/>
      <c r="FA38" s="3"/>
      <c r="FB38" s="63"/>
      <c r="FC38" s="3"/>
      <c r="FD38" s="3"/>
      <c r="FE38" s="3"/>
      <c r="FF38" s="3"/>
      <c r="FG38" s="3"/>
      <c r="FH38" s="3"/>
      <c r="FI38" s="3"/>
      <c r="FJ38" s="63"/>
      <c r="FK38" s="3"/>
      <c r="FL38" s="3"/>
      <c r="FM38" s="3"/>
      <c r="FN38" s="3"/>
      <c r="FO38" s="3"/>
      <c r="FP38" s="3"/>
      <c r="FQ38" s="3"/>
      <c r="FR38" s="63"/>
      <c r="FS38" s="3"/>
      <c r="FT38" s="3"/>
      <c r="FU38" s="3"/>
      <c r="FV38" s="3"/>
      <c r="FW38" s="3"/>
      <c r="FX38" s="3"/>
      <c r="FY38" s="3"/>
      <c r="FZ38" s="63"/>
      <c r="GA38" s="3"/>
      <c r="GB38" s="3"/>
      <c r="GC38" s="3"/>
      <c r="GD38" s="3"/>
      <c r="GE38" s="3"/>
      <c r="GF38" s="3"/>
      <c r="GG38" s="3"/>
      <c r="GH38" s="63"/>
      <c r="GI38" s="3"/>
      <c r="GJ38" s="3"/>
      <c r="GK38" s="3"/>
      <c r="GL38" s="3"/>
      <c r="GM38" s="3"/>
      <c r="GN38" s="3"/>
      <c r="GO38" s="3"/>
      <c r="GP38" s="63"/>
      <c r="GQ38" s="3"/>
      <c r="GR38" s="3"/>
      <c r="GS38" s="3"/>
      <c r="GT38" s="3"/>
      <c r="GU38" s="3"/>
      <c r="GV38" s="3"/>
      <c r="GW38" s="3"/>
      <c r="GX38" s="63"/>
      <c r="GY38" s="3"/>
      <c r="GZ38" s="3"/>
      <c r="HA38" s="3"/>
      <c r="HB38" s="3"/>
      <c r="HC38" s="3"/>
      <c r="HD38" s="3"/>
      <c r="HE38" s="3"/>
      <c r="HF38" s="63"/>
      <c r="HG38" s="3"/>
      <c r="HH38" s="3"/>
      <c r="HI38" s="3"/>
      <c r="HJ38" s="3"/>
      <c r="HK38" s="3"/>
      <c r="HL38" s="3"/>
      <c r="HM38" s="3"/>
      <c r="HN38" s="63"/>
      <c r="HO38" s="3"/>
      <c r="HP38" s="3"/>
      <c r="HQ38" s="3"/>
      <c r="HR38" s="3"/>
      <c r="HS38" s="3"/>
      <c r="HT38" s="3"/>
      <c r="HU38" s="3"/>
      <c r="HV38" s="63"/>
      <c r="HW38" s="3"/>
      <c r="HX38" s="3"/>
      <c r="HY38" s="3"/>
      <c r="HZ38" s="3"/>
      <c r="IA38" s="3"/>
      <c r="IB38" s="3"/>
      <c r="IC38" s="3"/>
      <c r="ID38" s="63"/>
      <c r="IE38" s="3"/>
      <c r="IF38" s="3"/>
      <c r="IG38" s="3"/>
      <c r="IH38" s="3"/>
      <c r="II38" s="3"/>
      <c r="IJ38" s="3"/>
      <c r="IK38" s="3"/>
      <c r="IL38" s="63"/>
      <c r="IM38" s="3"/>
      <c r="IN38" s="3"/>
      <c r="IO38" s="3"/>
      <c r="IP38" s="3"/>
      <c r="IQ38" s="3"/>
      <c r="IR38" s="3"/>
      <c r="IS38" s="3"/>
      <c r="IT38" s="6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  <c r="XCR38" s="3"/>
      <c r="XCS38" s="3"/>
      <c r="XCT38" s="3"/>
      <c r="XCU38" s="3"/>
      <c r="XCV38" s="3"/>
      <c r="XCW38" s="3"/>
      <c r="XCX38" s="3"/>
      <c r="XCY38" s="3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  <c r="XEQ38" s="3"/>
      <c r="XER38" s="3"/>
      <c r="XES38" s="3"/>
      <c r="XET38" s="3"/>
      <c r="XEU38" s="3"/>
      <c r="XEV38" s="3"/>
      <c r="XEW38" s="3"/>
      <c r="XEX38" s="3"/>
      <c r="XEY38" s="3"/>
      <c r="XEZ38" s="3"/>
      <c r="XFA38" s="3"/>
      <c r="XFB38" s="3"/>
      <c r="XFC38" s="74"/>
      <c r="XFD38" s="74"/>
    </row>
    <row r="39" s="3" customFormat="1" ht="18" spans="1:16384">
      <c r="A39" s="34"/>
      <c r="B39" s="35"/>
      <c r="C39" s="35"/>
      <c r="D39" s="36"/>
      <c r="E39" s="36"/>
      <c r="F39" s="32"/>
      <c r="G39" s="37"/>
      <c r="H39" s="32"/>
      <c r="I39" s="60"/>
      <c r="J39" s="32"/>
      <c r="K39" s="61"/>
      <c r="L39" s="62"/>
      <c r="M39" s="32"/>
      <c r="N39" s="63"/>
      <c r="V39" s="63"/>
      <c r="AD39" s="63"/>
      <c r="AL39" s="63"/>
      <c r="AT39" s="63"/>
      <c r="BB39" s="63"/>
      <c r="BJ39" s="63"/>
      <c r="BR39" s="63"/>
      <c r="BZ39" s="63"/>
      <c r="CH39" s="63"/>
      <c r="CP39" s="63"/>
      <c r="CX39" s="63"/>
      <c r="DF39" s="63"/>
      <c r="DN39" s="63"/>
      <c r="DV39" s="63"/>
      <c r="ED39" s="63"/>
      <c r="EL39" s="63"/>
      <c r="ET39" s="63"/>
      <c r="FB39" s="63"/>
      <c r="FJ39" s="63"/>
      <c r="FR39" s="63"/>
      <c r="FZ39" s="63"/>
      <c r="GH39" s="63"/>
      <c r="GP39" s="63"/>
      <c r="GX39" s="63"/>
      <c r="HF39" s="63"/>
      <c r="HN39" s="63"/>
      <c r="HV39" s="63"/>
      <c r="ID39" s="63"/>
      <c r="IL39" s="63"/>
      <c r="IT39" s="63"/>
      <c r="XFC39" s="74"/>
      <c r="XFD39" s="74"/>
    </row>
    <row r="40" s="4" customFormat="1" spans="1:254">
      <c r="A40" s="16" t="s">
        <v>40</v>
      </c>
      <c r="B40" s="38" t="s">
        <v>41</v>
      </c>
      <c r="C40" s="38" t="s">
        <v>42</v>
      </c>
      <c r="D40" s="23" t="s">
        <v>43</v>
      </c>
      <c r="E40" s="18" t="s">
        <v>44</v>
      </c>
      <c r="F40" s="29"/>
      <c r="G40" s="29"/>
      <c r="H40" s="29"/>
      <c r="I40" s="29"/>
      <c r="J40" s="29"/>
      <c r="K40" s="29"/>
      <c r="L40" s="29"/>
      <c r="M40" s="29"/>
      <c r="N40" s="64"/>
      <c r="O40" s="4"/>
      <c r="V40" s="64"/>
      <c r="W40" s="4"/>
      <c r="AD40" s="64"/>
      <c r="AE40" s="4"/>
      <c r="AL40" s="64"/>
      <c r="AM40" s="4"/>
      <c r="AT40" s="64"/>
      <c r="AU40" s="4"/>
      <c r="BB40" s="64"/>
      <c r="BC40" s="4"/>
      <c r="BJ40" s="64"/>
      <c r="BK40" s="4"/>
      <c r="BR40" s="64"/>
      <c r="BS40" s="4"/>
      <c r="BZ40" s="64"/>
      <c r="CA40" s="4"/>
      <c r="CH40" s="64"/>
      <c r="CI40" s="4"/>
      <c r="CP40" s="64"/>
      <c r="CQ40" s="4"/>
      <c r="CX40" s="64"/>
      <c r="CY40" s="4"/>
      <c r="DF40" s="64"/>
      <c r="DG40" s="4"/>
      <c r="DN40" s="64"/>
      <c r="DO40" s="4"/>
      <c r="DV40" s="64"/>
      <c r="DW40" s="4"/>
      <c r="DZ40" s="4" t="s">
        <v>45</v>
      </c>
      <c r="EA40" s="4" t="s">
        <v>41</v>
      </c>
      <c r="EB40" s="4" t="s">
        <v>42</v>
      </c>
      <c r="EC40" s="4" t="s">
        <v>43</v>
      </c>
      <c r="ED40" s="64"/>
      <c r="EE40" s="4"/>
      <c r="EH40" s="4" t="s">
        <v>45</v>
      </c>
      <c r="EI40" s="4" t="s">
        <v>41</v>
      </c>
      <c r="EJ40" s="4" t="s">
        <v>42</v>
      </c>
      <c r="EK40" s="4" t="s">
        <v>43</v>
      </c>
      <c r="EL40" s="64"/>
      <c r="EM40" s="4"/>
      <c r="EP40" s="4" t="s">
        <v>45</v>
      </c>
      <c r="EQ40" s="4" t="s">
        <v>41</v>
      </c>
      <c r="ER40" s="4" t="s">
        <v>42</v>
      </c>
      <c r="ES40" s="4" t="s">
        <v>43</v>
      </c>
      <c r="ET40" s="64"/>
      <c r="EU40" s="4"/>
      <c r="EX40" s="4" t="s">
        <v>45</v>
      </c>
      <c r="EY40" s="4" t="s">
        <v>41</v>
      </c>
      <c r="EZ40" s="4" t="s">
        <v>42</v>
      </c>
      <c r="FA40" s="4" t="s">
        <v>43</v>
      </c>
      <c r="FB40" s="64"/>
      <c r="FC40" s="4"/>
      <c r="FF40" s="4" t="s">
        <v>45</v>
      </c>
      <c r="FG40" s="4" t="s">
        <v>41</v>
      </c>
      <c r="FH40" s="4" t="s">
        <v>42</v>
      </c>
      <c r="FI40" s="4" t="s">
        <v>43</v>
      </c>
      <c r="FJ40" s="64"/>
      <c r="FK40" s="4"/>
      <c r="FN40" s="4" t="s">
        <v>45</v>
      </c>
      <c r="FO40" s="4" t="s">
        <v>41</v>
      </c>
      <c r="FP40" s="4" t="s">
        <v>42</v>
      </c>
      <c r="FQ40" s="4" t="s">
        <v>43</v>
      </c>
      <c r="FR40" s="64"/>
      <c r="FS40" s="4"/>
      <c r="FV40" s="4" t="s">
        <v>45</v>
      </c>
      <c r="FW40" s="4" t="s">
        <v>41</v>
      </c>
      <c r="FX40" s="4" t="s">
        <v>42</v>
      </c>
      <c r="FY40" s="4" t="s">
        <v>43</v>
      </c>
      <c r="FZ40" s="64"/>
      <c r="GA40" s="4"/>
      <c r="GD40" s="4" t="s">
        <v>45</v>
      </c>
      <c r="GE40" s="4" t="s">
        <v>41</v>
      </c>
      <c r="GF40" s="4" t="s">
        <v>42</v>
      </c>
      <c r="GG40" s="4" t="s">
        <v>43</v>
      </c>
      <c r="GH40" s="64"/>
      <c r="GI40" s="4"/>
      <c r="GL40" s="4" t="s">
        <v>45</v>
      </c>
      <c r="GM40" s="4" t="s">
        <v>41</v>
      </c>
      <c r="GN40" s="4" t="s">
        <v>42</v>
      </c>
      <c r="GO40" s="4" t="s">
        <v>43</v>
      </c>
      <c r="GP40" s="64"/>
      <c r="GQ40" s="4"/>
      <c r="GT40" s="4" t="s">
        <v>45</v>
      </c>
      <c r="GU40" s="4" t="s">
        <v>41</v>
      </c>
      <c r="GV40" s="4" t="s">
        <v>42</v>
      </c>
      <c r="GW40" s="4" t="s">
        <v>43</v>
      </c>
      <c r="GX40" s="64"/>
      <c r="GY40" s="4"/>
      <c r="HB40" s="4" t="s">
        <v>45</v>
      </c>
      <c r="HC40" s="4" t="s">
        <v>41</v>
      </c>
      <c r="HD40" s="4" t="s">
        <v>42</v>
      </c>
      <c r="HE40" s="4" t="s">
        <v>43</v>
      </c>
      <c r="HF40" s="64"/>
      <c r="HG40" s="4"/>
      <c r="HJ40" s="4" t="s">
        <v>45</v>
      </c>
      <c r="HK40" s="4" t="s">
        <v>41</v>
      </c>
      <c r="HL40" s="4" t="s">
        <v>42</v>
      </c>
      <c r="HM40" s="4" t="s">
        <v>43</v>
      </c>
      <c r="HN40" s="64"/>
      <c r="HO40" s="4"/>
      <c r="HR40" s="4" t="s">
        <v>45</v>
      </c>
      <c r="HS40" s="4" t="s">
        <v>41</v>
      </c>
      <c r="HT40" s="4" t="s">
        <v>42</v>
      </c>
      <c r="HU40" s="4" t="s">
        <v>43</v>
      </c>
      <c r="HV40" s="64"/>
      <c r="HW40" s="4"/>
      <c r="HZ40" s="4" t="s">
        <v>45</v>
      </c>
      <c r="IA40" s="4" t="s">
        <v>41</v>
      </c>
      <c r="IB40" s="4" t="s">
        <v>42</v>
      </c>
      <c r="IC40" s="4" t="s">
        <v>43</v>
      </c>
      <c r="ID40" s="64"/>
      <c r="IE40" s="4"/>
      <c r="IH40" s="4" t="s">
        <v>45</v>
      </c>
      <c r="II40" s="4" t="s">
        <v>41</v>
      </c>
      <c r="IJ40" s="4" t="s">
        <v>42</v>
      </c>
      <c r="IK40" s="4" t="s">
        <v>43</v>
      </c>
      <c r="IL40" s="64"/>
      <c r="IM40" s="4"/>
      <c r="IP40" s="4" t="s">
        <v>45</v>
      </c>
      <c r="IQ40" s="4" t="s">
        <v>41</v>
      </c>
      <c r="IR40" s="4" t="s">
        <v>42</v>
      </c>
      <c r="IS40" s="4" t="s">
        <v>43</v>
      </c>
      <c r="IT40" s="64"/>
    </row>
    <row r="41" s="4" customFormat="1" spans="1:254">
      <c r="A41" s="39" t="s">
        <v>46</v>
      </c>
      <c r="B41" s="38">
        <v>93</v>
      </c>
      <c r="C41" s="40">
        <v>90.2</v>
      </c>
      <c r="D41" s="23">
        <f t="shared" ref="D41:D47" si="7">AVERAGE(B41:C41)</f>
        <v>91.6</v>
      </c>
      <c r="E41" s="41">
        <v>1</v>
      </c>
      <c r="F41" s="29"/>
      <c r="G41" s="29"/>
      <c r="H41" s="42"/>
      <c r="I41" s="42"/>
      <c r="J41" s="42"/>
      <c r="K41" s="29"/>
      <c r="L41" s="65"/>
      <c r="M41" s="29"/>
      <c r="N41" s="64"/>
      <c r="O41" s="66"/>
      <c r="P41" s="66"/>
      <c r="Q41" s="66"/>
      <c r="R41" s="66"/>
      <c r="T41" s="67"/>
      <c r="V41" s="64"/>
      <c r="W41" s="66"/>
      <c r="X41" s="66"/>
      <c r="Y41" s="66"/>
      <c r="Z41" s="66"/>
      <c r="AB41" s="67"/>
      <c r="AD41" s="64"/>
      <c r="AE41" s="40"/>
      <c r="AF41" s="68"/>
      <c r="AG41" s="68"/>
      <c r="AH41" s="68"/>
      <c r="AI41" s="38"/>
      <c r="AJ41" s="71"/>
      <c r="AL41" s="64"/>
      <c r="AM41" s="40"/>
      <c r="AN41" s="68"/>
      <c r="AO41" s="68"/>
      <c r="AP41" s="68"/>
      <c r="AQ41" s="38"/>
      <c r="AR41" s="71"/>
      <c r="AT41" s="64"/>
      <c r="AU41" s="40"/>
      <c r="AV41" s="68"/>
      <c r="AW41" s="68"/>
      <c r="AX41" s="68"/>
      <c r="AY41" s="38"/>
      <c r="AZ41" s="71"/>
      <c r="BB41" s="64"/>
      <c r="BC41" s="40"/>
      <c r="BD41" s="68"/>
      <c r="BE41" s="68"/>
      <c r="BF41" s="68"/>
      <c r="BG41" s="38"/>
      <c r="BH41" s="71"/>
      <c r="BJ41" s="64"/>
      <c r="BK41" s="40"/>
      <c r="BL41" s="68"/>
      <c r="BM41" s="68"/>
      <c r="BN41" s="68"/>
      <c r="BO41" s="38"/>
      <c r="BP41" s="71"/>
      <c r="BR41" s="64"/>
      <c r="BS41" s="40"/>
      <c r="BT41" s="68"/>
      <c r="BU41" s="68"/>
      <c r="BV41" s="68"/>
      <c r="BW41" s="38"/>
      <c r="BX41" s="71"/>
      <c r="BZ41" s="64"/>
      <c r="CA41" s="40"/>
      <c r="CB41" s="68"/>
      <c r="CC41" s="68"/>
      <c r="CD41" s="68"/>
      <c r="CE41" s="38"/>
      <c r="CF41" s="71"/>
      <c r="CH41" s="64"/>
      <c r="CI41" s="40"/>
      <c r="CJ41" s="68"/>
      <c r="CK41" s="68"/>
      <c r="CL41" s="68"/>
      <c r="CM41" s="38"/>
      <c r="CN41" s="71"/>
      <c r="CP41" s="64"/>
      <c r="CQ41" s="40"/>
      <c r="CR41" s="68"/>
      <c r="CS41" s="68"/>
      <c r="CT41" s="68"/>
      <c r="CU41" s="38"/>
      <c r="CV41" s="71"/>
      <c r="CX41" s="64"/>
      <c r="CY41" s="40"/>
      <c r="CZ41" s="68"/>
      <c r="DA41" s="68"/>
      <c r="DB41" s="68"/>
      <c r="DC41" s="38"/>
      <c r="DD41" s="71"/>
      <c r="DF41" s="64"/>
      <c r="DG41" s="40"/>
      <c r="DH41" s="68"/>
      <c r="DI41" s="68"/>
      <c r="DJ41" s="68"/>
      <c r="DK41" s="38"/>
      <c r="DL41" s="71"/>
      <c r="DN41" s="64"/>
      <c r="DO41" s="40"/>
      <c r="DP41" s="68"/>
      <c r="DQ41" s="68"/>
      <c r="DR41" s="68"/>
      <c r="DS41" s="38"/>
      <c r="DT41" s="71"/>
      <c r="DV41" s="64"/>
      <c r="DW41" s="40"/>
      <c r="DX41" s="68"/>
      <c r="DY41" s="68"/>
      <c r="DZ41" s="68" t="s">
        <v>47</v>
      </c>
      <c r="EA41" s="38">
        <v>88</v>
      </c>
      <c r="EB41" s="71"/>
      <c r="EC41" s="4">
        <f t="shared" ref="EC41:EC47" si="8">AVERAGE(EA41:EB41)</f>
        <v>88</v>
      </c>
      <c r="ED41" s="64"/>
      <c r="EE41" s="40"/>
      <c r="EF41" s="68"/>
      <c r="EG41" s="68"/>
      <c r="EH41" s="68" t="s">
        <v>47</v>
      </c>
      <c r="EI41" s="38">
        <v>88</v>
      </c>
      <c r="EJ41" s="71"/>
      <c r="EK41" s="4">
        <f t="shared" ref="EK41:EK47" si="9">AVERAGE(EI41:EJ41)</f>
        <v>88</v>
      </c>
      <c r="EL41" s="64"/>
      <c r="EM41" s="40"/>
      <c r="EN41" s="68"/>
      <c r="EO41" s="68"/>
      <c r="EP41" s="68" t="s">
        <v>47</v>
      </c>
      <c r="EQ41" s="38">
        <v>88</v>
      </c>
      <c r="ER41" s="71"/>
      <c r="ES41" s="4">
        <f t="shared" ref="ES41:ES47" si="10">AVERAGE(EQ41:ER41)</f>
        <v>88</v>
      </c>
      <c r="ET41" s="64"/>
      <c r="EU41" s="40"/>
      <c r="EV41" s="68"/>
      <c r="EW41" s="68"/>
      <c r="EX41" s="68" t="s">
        <v>47</v>
      </c>
      <c r="EY41" s="38">
        <v>88</v>
      </c>
      <c r="EZ41" s="71"/>
      <c r="FA41" s="4">
        <f t="shared" ref="FA41:FA47" si="11">AVERAGE(EY41:EZ41)</f>
        <v>88</v>
      </c>
      <c r="FB41" s="64"/>
      <c r="FC41" s="40"/>
      <c r="FD41" s="68"/>
      <c r="FE41" s="68"/>
      <c r="FF41" s="68" t="s">
        <v>47</v>
      </c>
      <c r="FG41" s="38">
        <v>88</v>
      </c>
      <c r="FH41" s="71"/>
      <c r="FI41" s="4">
        <f t="shared" ref="FI41:FI47" si="12">AVERAGE(FG41:FH41)</f>
        <v>88</v>
      </c>
      <c r="FJ41" s="64"/>
      <c r="FK41" s="40"/>
      <c r="FL41" s="68"/>
      <c r="FM41" s="68"/>
      <c r="FN41" s="68" t="s">
        <v>47</v>
      </c>
      <c r="FO41" s="38">
        <v>88</v>
      </c>
      <c r="FP41" s="71"/>
      <c r="FQ41" s="4">
        <f t="shared" ref="FQ41:FQ47" si="13">AVERAGE(FO41:FP41)</f>
        <v>88</v>
      </c>
      <c r="FR41" s="64"/>
      <c r="FS41" s="40"/>
      <c r="FT41" s="68"/>
      <c r="FU41" s="68"/>
      <c r="FV41" s="68" t="s">
        <v>47</v>
      </c>
      <c r="FW41" s="38">
        <v>88</v>
      </c>
      <c r="FX41" s="71"/>
      <c r="FY41" s="4">
        <f t="shared" ref="FY41:FY47" si="14">AVERAGE(FW41:FX41)</f>
        <v>88</v>
      </c>
      <c r="FZ41" s="64"/>
      <c r="GA41" s="40"/>
      <c r="GB41" s="68"/>
      <c r="GC41" s="68"/>
      <c r="GD41" s="68" t="s">
        <v>47</v>
      </c>
      <c r="GE41" s="38">
        <v>88</v>
      </c>
      <c r="GF41" s="71"/>
      <c r="GG41" s="4">
        <f t="shared" ref="GG41:GG47" si="15">AVERAGE(GE41:GF41)</f>
        <v>88</v>
      </c>
      <c r="GH41" s="64"/>
      <c r="GI41" s="40"/>
      <c r="GJ41" s="68"/>
      <c r="GK41" s="68"/>
      <c r="GL41" s="68" t="s">
        <v>47</v>
      </c>
      <c r="GM41" s="38">
        <v>88</v>
      </c>
      <c r="GN41" s="71"/>
      <c r="GO41" s="4">
        <f t="shared" ref="GO41:GO47" si="16">AVERAGE(GM41:GN41)</f>
        <v>88</v>
      </c>
      <c r="GP41" s="64"/>
      <c r="GQ41" s="40"/>
      <c r="GR41" s="68"/>
      <c r="GS41" s="68"/>
      <c r="GT41" s="68" t="s">
        <v>47</v>
      </c>
      <c r="GU41" s="38">
        <v>88</v>
      </c>
      <c r="GV41" s="71"/>
      <c r="GW41" s="4">
        <f t="shared" ref="GW41:GW47" si="17">AVERAGE(GU41:GV41)</f>
        <v>88</v>
      </c>
      <c r="GX41" s="64"/>
      <c r="GY41" s="40"/>
      <c r="GZ41" s="68"/>
      <c r="HA41" s="68"/>
      <c r="HB41" s="68" t="s">
        <v>47</v>
      </c>
      <c r="HC41" s="38">
        <v>88</v>
      </c>
      <c r="HD41" s="71"/>
      <c r="HE41" s="4">
        <f t="shared" ref="HE41:HE47" si="18">AVERAGE(HC41:HD41)</f>
        <v>88</v>
      </c>
      <c r="HF41" s="64"/>
      <c r="HG41" s="40"/>
      <c r="HH41" s="68"/>
      <c r="HI41" s="68"/>
      <c r="HJ41" s="68" t="s">
        <v>47</v>
      </c>
      <c r="HK41" s="38">
        <v>88</v>
      </c>
      <c r="HL41" s="71"/>
      <c r="HM41" s="4">
        <f t="shared" ref="HM41:HM47" si="19">AVERAGE(HK41:HL41)</f>
        <v>88</v>
      </c>
      <c r="HN41" s="64"/>
      <c r="HO41" s="40"/>
      <c r="HP41" s="68"/>
      <c r="HQ41" s="68"/>
      <c r="HR41" s="68" t="s">
        <v>47</v>
      </c>
      <c r="HS41" s="38">
        <v>88</v>
      </c>
      <c r="HT41" s="71"/>
      <c r="HU41" s="4">
        <f t="shared" ref="HU41:HU47" si="20">AVERAGE(HS41:HT41)</f>
        <v>88</v>
      </c>
      <c r="HV41" s="64"/>
      <c r="HW41" s="40"/>
      <c r="HX41" s="68"/>
      <c r="HY41" s="68"/>
      <c r="HZ41" s="68" t="s">
        <v>47</v>
      </c>
      <c r="IA41" s="38">
        <v>88</v>
      </c>
      <c r="IB41" s="71"/>
      <c r="IC41" s="4">
        <f t="shared" ref="IC41:IC47" si="21">AVERAGE(IA41:IB41)</f>
        <v>88</v>
      </c>
      <c r="ID41" s="64"/>
      <c r="IE41" s="40"/>
      <c r="IF41" s="68"/>
      <c r="IG41" s="68"/>
      <c r="IH41" s="68" t="s">
        <v>47</v>
      </c>
      <c r="II41" s="38">
        <v>88</v>
      </c>
      <c r="IJ41" s="71"/>
      <c r="IK41" s="4">
        <f t="shared" ref="IK41:IK47" si="22">AVERAGE(II41:IJ41)</f>
        <v>88</v>
      </c>
      <c r="IL41" s="64"/>
      <c r="IM41" s="40"/>
      <c r="IN41" s="68"/>
      <c r="IO41" s="68"/>
      <c r="IP41" s="68" t="s">
        <v>47</v>
      </c>
      <c r="IQ41" s="38">
        <v>88</v>
      </c>
      <c r="IR41" s="71"/>
      <c r="IS41" s="4">
        <f t="shared" ref="IS41:IS47" si="23">AVERAGE(IQ41:IR41)</f>
        <v>88</v>
      </c>
      <c r="IT41" s="64"/>
    </row>
    <row r="42" s="4" customFormat="1" spans="1:254">
      <c r="A42" s="39" t="s">
        <v>48</v>
      </c>
      <c r="B42" s="38">
        <v>83</v>
      </c>
      <c r="C42" s="43">
        <v>90.4</v>
      </c>
      <c r="D42" s="23">
        <f t="shared" si="7"/>
        <v>86.7</v>
      </c>
      <c r="E42" s="41">
        <v>2</v>
      </c>
      <c r="F42" s="29"/>
      <c r="G42" s="29"/>
      <c r="H42" s="42"/>
      <c r="I42" s="42"/>
      <c r="J42" s="42"/>
      <c r="K42" s="29"/>
      <c r="L42" s="65"/>
      <c r="M42" s="29"/>
      <c r="N42" s="64"/>
      <c r="O42" s="66"/>
      <c r="P42" s="66"/>
      <c r="Q42" s="66"/>
      <c r="R42" s="66"/>
      <c r="T42" s="67"/>
      <c r="V42" s="64"/>
      <c r="W42" s="66"/>
      <c r="X42" s="66"/>
      <c r="Y42" s="66"/>
      <c r="Z42" s="66"/>
      <c r="AB42" s="67"/>
      <c r="AD42" s="64"/>
      <c r="AE42" s="69"/>
      <c r="AF42" s="70"/>
      <c r="AG42" s="70"/>
      <c r="AH42" s="70"/>
      <c r="AI42" s="38"/>
      <c r="AJ42" s="72"/>
      <c r="AL42" s="64"/>
      <c r="AM42" s="69"/>
      <c r="AN42" s="70"/>
      <c r="AO42" s="70"/>
      <c r="AP42" s="70"/>
      <c r="AQ42" s="38"/>
      <c r="AR42" s="72"/>
      <c r="AT42" s="64"/>
      <c r="AU42" s="69"/>
      <c r="AV42" s="70"/>
      <c r="AW42" s="70"/>
      <c r="AX42" s="70"/>
      <c r="AY42" s="38"/>
      <c r="AZ42" s="72"/>
      <c r="BB42" s="64"/>
      <c r="BC42" s="69"/>
      <c r="BD42" s="70"/>
      <c r="BE42" s="70"/>
      <c r="BF42" s="70"/>
      <c r="BG42" s="38"/>
      <c r="BH42" s="72"/>
      <c r="BJ42" s="64"/>
      <c r="BK42" s="69"/>
      <c r="BL42" s="70"/>
      <c r="BM42" s="70"/>
      <c r="BN42" s="70"/>
      <c r="BO42" s="38"/>
      <c r="BP42" s="72"/>
      <c r="BR42" s="64"/>
      <c r="BS42" s="69"/>
      <c r="BT42" s="70"/>
      <c r="BU42" s="70"/>
      <c r="BV42" s="70"/>
      <c r="BW42" s="38"/>
      <c r="BX42" s="72"/>
      <c r="BZ42" s="64"/>
      <c r="CA42" s="69"/>
      <c r="CB42" s="70"/>
      <c r="CC42" s="70"/>
      <c r="CD42" s="70"/>
      <c r="CE42" s="38"/>
      <c r="CF42" s="72"/>
      <c r="CH42" s="64"/>
      <c r="CI42" s="69"/>
      <c r="CJ42" s="70"/>
      <c r="CK42" s="70"/>
      <c r="CL42" s="70"/>
      <c r="CM42" s="38"/>
      <c r="CN42" s="72"/>
      <c r="CP42" s="64"/>
      <c r="CQ42" s="69"/>
      <c r="CR42" s="70"/>
      <c r="CS42" s="70"/>
      <c r="CT42" s="70"/>
      <c r="CU42" s="38"/>
      <c r="CV42" s="72"/>
      <c r="CX42" s="64"/>
      <c r="CY42" s="69"/>
      <c r="CZ42" s="70"/>
      <c r="DA42" s="70"/>
      <c r="DB42" s="70"/>
      <c r="DC42" s="38"/>
      <c r="DD42" s="72"/>
      <c r="DF42" s="64"/>
      <c r="DG42" s="69"/>
      <c r="DH42" s="70"/>
      <c r="DI42" s="70"/>
      <c r="DJ42" s="70"/>
      <c r="DK42" s="38"/>
      <c r="DL42" s="72"/>
      <c r="DN42" s="64"/>
      <c r="DO42" s="69"/>
      <c r="DP42" s="70"/>
      <c r="DQ42" s="70"/>
      <c r="DR42" s="70"/>
      <c r="DS42" s="38"/>
      <c r="DT42" s="72"/>
      <c r="DV42" s="64"/>
      <c r="DW42" s="69"/>
      <c r="DX42" s="70"/>
      <c r="DY42" s="70"/>
      <c r="DZ42" s="70"/>
      <c r="EA42" s="38"/>
      <c r="EB42" s="72"/>
      <c r="EC42" s="4" t="e">
        <f t="shared" si="8"/>
        <v>#DIV/0!</v>
      </c>
      <c r="ED42" s="64"/>
      <c r="EE42" s="69"/>
      <c r="EF42" s="70"/>
      <c r="EG42" s="70"/>
      <c r="EH42" s="70"/>
      <c r="EI42" s="38"/>
      <c r="EJ42" s="72"/>
      <c r="EK42" s="4" t="e">
        <f t="shared" si="9"/>
        <v>#DIV/0!</v>
      </c>
      <c r="EL42" s="64"/>
      <c r="EM42" s="69"/>
      <c r="EN42" s="70"/>
      <c r="EO42" s="70"/>
      <c r="EP42" s="70"/>
      <c r="EQ42" s="38"/>
      <c r="ER42" s="72"/>
      <c r="ES42" s="4" t="e">
        <f t="shared" si="10"/>
        <v>#DIV/0!</v>
      </c>
      <c r="ET42" s="64"/>
      <c r="EU42" s="69"/>
      <c r="EV42" s="70"/>
      <c r="EW42" s="70"/>
      <c r="EX42" s="70"/>
      <c r="EY42" s="38"/>
      <c r="EZ42" s="72"/>
      <c r="FA42" s="4" t="e">
        <f t="shared" si="11"/>
        <v>#DIV/0!</v>
      </c>
      <c r="FB42" s="64"/>
      <c r="FC42" s="69"/>
      <c r="FD42" s="70"/>
      <c r="FE42" s="70"/>
      <c r="FF42" s="70"/>
      <c r="FG42" s="38"/>
      <c r="FH42" s="72"/>
      <c r="FI42" s="4" t="e">
        <f t="shared" si="12"/>
        <v>#DIV/0!</v>
      </c>
      <c r="FJ42" s="64"/>
      <c r="FK42" s="69"/>
      <c r="FL42" s="70"/>
      <c r="FM42" s="70"/>
      <c r="FN42" s="70"/>
      <c r="FO42" s="38"/>
      <c r="FP42" s="72"/>
      <c r="FQ42" s="4" t="e">
        <f t="shared" si="13"/>
        <v>#DIV/0!</v>
      </c>
      <c r="FR42" s="64"/>
      <c r="FS42" s="69"/>
      <c r="FT42" s="70"/>
      <c r="FU42" s="70"/>
      <c r="FV42" s="70"/>
      <c r="FW42" s="38"/>
      <c r="FX42" s="72"/>
      <c r="FY42" s="4" t="e">
        <f t="shared" si="14"/>
        <v>#DIV/0!</v>
      </c>
      <c r="FZ42" s="64"/>
      <c r="GA42" s="69"/>
      <c r="GB42" s="70"/>
      <c r="GC42" s="70"/>
      <c r="GD42" s="70"/>
      <c r="GE42" s="38"/>
      <c r="GF42" s="72"/>
      <c r="GG42" s="4" t="e">
        <f t="shared" si="15"/>
        <v>#DIV/0!</v>
      </c>
      <c r="GH42" s="64"/>
      <c r="GI42" s="69"/>
      <c r="GJ42" s="70"/>
      <c r="GK42" s="70"/>
      <c r="GL42" s="70"/>
      <c r="GM42" s="38"/>
      <c r="GN42" s="72"/>
      <c r="GO42" s="4" t="e">
        <f t="shared" si="16"/>
        <v>#DIV/0!</v>
      </c>
      <c r="GP42" s="64"/>
      <c r="GQ42" s="69"/>
      <c r="GR42" s="70"/>
      <c r="GS42" s="70"/>
      <c r="GT42" s="70"/>
      <c r="GU42" s="38"/>
      <c r="GV42" s="72"/>
      <c r="GW42" s="4" t="e">
        <f t="shared" si="17"/>
        <v>#DIV/0!</v>
      </c>
      <c r="GX42" s="64"/>
      <c r="GY42" s="69"/>
      <c r="GZ42" s="70"/>
      <c r="HA42" s="70"/>
      <c r="HB42" s="70"/>
      <c r="HC42" s="38"/>
      <c r="HD42" s="72"/>
      <c r="HE42" s="4" t="e">
        <f t="shared" si="18"/>
        <v>#DIV/0!</v>
      </c>
      <c r="HF42" s="64"/>
      <c r="HG42" s="69"/>
      <c r="HH42" s="70"/>
      <c r="HI42" s="70"/>
      <c r="HJ42" s="70"/>
      <c r="HK42" s="38"/>
      <c r="HL42" s="72"/>
      <c r="HM42" s="4" t="e">
        <f t="shared" si="19"/>
        <v>#DIV/0!</v>
      </c>
      <c r="HN42" s="64"/>
      <c r="HO42" s="69"/>
      <c r="HP42" s="70"/>
      <c r="HQ42" s="70"/>
      <c r="HR42" s="70"/>
      <c r="HS42" s="38"/>
      <c r="HT42" s="72"/>
      <c r="HU42" s="4" t="e">
        <f t="shared" si="20"/>
        <v>#DIV/0!</v>
      </c>
      <c r="HV42" s="64"/>
      <c r="HW42" s="69"/>
      <c r="HX42" s="70"/>
      <c r="HY42" s="70"/>
      <c r="HZ42" s="70"/>
      <c r="IA42" s="38"/>
      <c r="IB42" s="72"/>
      <c r="IC42" s="4" t="e">
        <f t="shared" si="21"/>
        <v>#DIV/0!</v>
      </c>
      <c r="ID42" s="64"/>
      <c r="IE42" s="69"/>
      <c r="IF42" s="70"/>
      <c r="IG42" s="70"/>
      <c r="IH42" s="70"/>
      <c r="II42" s="38"/>
      <c r="IJ42" s="72"/>
      <c r="IK42" s="4" t="e">
        <f t="shared" si="22"/>
        <v>#DIV/0!</v>
      </c>
      <c r="IL42" s="64"/>
      <c r="IM42" s="69"/>
      <c r="IN42" s="70"/>
      <c r="IO42" s="70"/>
      <c r="IP42" s="70"/>
      <c r="IQ42" s="38"/>
      <c r="IR42" s="72"/>
      <c r="IS42" s="4" t="e">
        <f t="shared" si="23"/>
        <v>#DIV/0!</v>
      </c>
      <c r="IT42" s="64"/>
    </row>
    <row r="43" s="4" customFormat="1" spans="1:254">
      <c r="A43" s="39" t="s">
        <v>49</v>
      </c>
      <c r="B43" s="38">
        <v>83</v>
      </c>
      <c r="C43" s="40">
        <v>86.8</v>
      </c>
      <c r="D43" s="23">
        <f t="shared" si="7"/>
        <v>84.9</v>
      </c>
      <c r="E43" s="41">
        <v>3</v>
      </c>
      <c r="F43" s="29"/>
      <c r="G43" s="29"/>
      <c r="H43" s="42"/>
      <c r="I43" s="42"/>
      <c r="J43" s="42"/>
      <c r="K43" s="29"/>
      <c r="L43" s="65"/>
      <c r="M43" s="29"/>
      <c r="N43" s="64"/>
      <c r="O43" s="66"/>
      <c r="P43" s="66"/>
      <c r="Q43" s="66"/>
      <c r="R43" s="66"/>
      <c r="T43" s="67"/>
      <c r="V43" s="64"/>
      <c r="W43" s="66"/>
      <c r="X43" s="66"/>
      <c r="Y43" s="66"/>
      <c r="Z43" s="66"/>
      <c r="AB43" s="67"/>
      <c r="AD43" s="64"/>
      <c r="AE43" s="69"/>
      <c r="AF43" s="70"/>
      <c r="AG43" s="70"/>
      <c r="AH43" s="70"/>
      <c r="AI43" s="38"/>
      <c r="AJ43" s="72"/>
      <c r="AL43" s="64"/>
      <c r="AM43" s="69"/>
      <c r="AN43" s="70"/>
      <c r="AO43" s="70"/>
      <c r="AP43" s="70"/>
      <c r="AQ43" s="38"/>
      <c r="AR43" s="72"/>
      <c r="AT43" s="64"/>
      <c r="AU43" s="69"/>
      <c r="AV43" s="70"/>
      <c r="AW43" s="70"/>
      <c r="AX43" s="70"/>
      <c r="AY43" s="38"/>
      <c r="AZ43" s="72"/>
      <c r="BB43" s="64"/>
      <c r="BC43" s="69"/>
      <c r="BD43" s="70"/>
      <c r="BE43" s="70"/>
      <c r="BF43" s="70"/>
      <c r="BG43" s="38"/>
      <c r="BH43" s="72"/>
      <c r="BJ43" s="64"/>
      <c r="BK43" s="69"/>
      <c r="BL43" s="70"/>
      <c r="BM43" s="70"/>
      <c r="BN43" s="70"/>
      <c r="BO43" s="38"/>
      <c r="BP43" s="72"/>
      <c r="BR43" s="64"/>
      <c r="BS43" s="69"/>
      <c r="BT43" s="70"/>
      <c r="BU43" s="70"/>
      <c r="BV43" s="70"/>
      <c r="BW43" s="38"/>
      <c r="BX43" s="72"/>
      <c r="BZ43" s="64"/>
      <c r="CA43" s="69"/>
      <c r="CB43" s="70"/>
      <c r="CC43" s="70"/>
      <c r="CD43" s="70"/>
      <c r="CE43" s="38"/>
      <c r="CF43" s="72"/>
      <c r="CH43" s="64"/>
      <c r="CI43" s="69"/>
      <c r="CJ43" s="70"/>
      <c r="CK43" s="70"/>
      <c r="CL43" s="70"/>
      <c r="CM43" s="38"/>
      <c r="CN43" s="72"/>
      <c r="CP43" s="64"/>
      <c r="CQ43" s="69"/>
      <c r="CR43" s="70"/>
      <c r="CS43" s="70"/>
      <c r="CT43" s="70"/>
      <c r="CU43" s="38"/>
      <c r="CV43" s="72"/>
      <c r="CX43" s="64"/>
      <c r="CY43" s="69"/>
      <c r="CZ43" s="70"/>
      <c r="DA43" s="70"/>
      <c r="DB43" s="70"/>
      <c r="DC43" s="38"/>
      <c r="DD43" s="72"/>
      <c r="DF43" s="64"/>
      <c r="DG43" s="69"/>
      <c r="DH43" s="70"/>
      <c r="DI43" s="70"/>
      <c r="DJ43" s="70"/>
      <c r="DK43" s="38"/>
      <c r="DL43" s="72"/>
      <c r="DN43" s="64"/>
      <c r="DO43" s="69"/>
      <c r="DP43" s="70"/>
      <c r="DQ43" s="70"/>
      <c r="DR43" s="70"/>
      <c r="DS43" s="38"/>
      <c r="DT43" s="72"/>
      <c r="DV43" s="64"/>
      <c r="DW43" s="69"/>
      <c r="DX43" s="70"/>
      <c r="DY43" s="70"/>
      <c r="DZ43" s="70"/>
      <c r="EA43" s="38"/>
      <c r="EB43" s="72"/>
      <c r="EC43" s="4" t="e">
        <f t="shared" si="8"/>
        <v>#DIV/0!</v>
      </c>
      <c r="ED43" s="64"/>
      <c r="EE43" s="69"/>
      <c r="EF43" s="70"/>
      <c r="EG43" s="70"/>
      <c r="EH43" s="70"/>
      <c r="EI43" s="38"/>
      <c r="EJ43" s="72"/>
      <c r="EK43" s="4" t="e">
        <f t="shared" si="9"/>
        <v>#DIV/0!</v>
      </c>
      <c r="EL43" s="64"/>
      <c r="EM43" s="69"/>
      <c r="EN43" s="70"/>
      <c r="EO43" s="70"/>
      <c r="EP43" s="70"/>
      <c r="EQ43" s="38"/>
      <c r="ER43" s="72"/>
      <c r="ES43" s="4" t="e">
        <f t="shared" si="10"/>
        <v>#DIV/0!</v>
      </c>
      <c r="ET43" s="64"/>
      <c r="EU43" s="69"/>
      <c r="EV43" s="70"/>
      <c r="EW43" s="70"/>
      <c r="EX43" s="70"/>
      <c r="EY43" s="38"/>
      <c r="EZ43" s="72"/>
      <c r="FA43" s="4" t="e">
        <f t="shared" si="11"/>
        <v>#DIV/0!</v>
      </c>
      <c r="FB43" s="64"/>
      <c r="FC43" s="69"/>
      <c r="FD43" s="70"/>
      <c r="FE43" s="70"/>
      <c r="FF43" s="70"/>
      <c r="FG43" s="38"/>
      <c r="FH43" s="72"/>
      <c r="FI43" s="4" t="e">
        <f t="shared" si="12"/>
        <v>#DIV/0!</v>
      </c>
      <c r="FJ43" s="64"/>
      <c r="FK43" s="69"/>
      <c r="FL43" s="70"/>
      <c r="FM43" s="70"/>
      <c r="FN43" s="70"/>
      <c r="FO43" s="38"/>
      <c r="FP43" s="72"/>
      <c r="FQ43" s="4" t="e">
        <f t="shared" si="13"/>
        <v>#DIV/0!</v>
      </c>
      <c r="FR43" s="64"/>
      <c r="FS43" s="69"/>
      <c r="FT43" s="70"/>
      <c r="FU43" s="70"/>
      <c r="FV43" s="70"/>
      <c r="FW43" s="38"/>
      <c r="FX43" s="72"/>
      <c r="FY43" s="4" t="e">
        <f t="shared" si="14"/>
        <v>#DIV/0!</v>
      </c>
      <c r="FZ43" s="64"/>
      <c r="GA43" s="69"/>
      <c r="GB43" s="70"/>
      <c r="GC43" s="70"/>
      <c r="GD43" s="70"/>
      <c r="GE43" s="38"/>
      <c r="GF43" s="72"/>
      <c r="GG43" s="4" t="e">
        <f t="shared" si="15"/>
        <v>#DIV/0!</v>
      </c>
      <c r="GH43" s="64"/>
      <c r="GI43" s="69"/>
      <c r="GJ43" s="70"/>
      <c r="GK43" s="70"/>
      <c r="GL43" s="70"/>
      <c r="GM43" s="38"/>
      <c r="GN43" s="72"/>
      <c r="GO43" s="4" t="e">
        <f t="shared" si="16"/>
        <v>#DIV/0!</v>
      </c>
      <c r="GP43" s="64"/>
      <c r="GQ43" s="69"/>
      <c r="GR43" s="70"/>
      <c r="GS43" s="70"/>
      <c r="GT43" s="70"/>
      <c r="GU43" s="38"/>
      <c r="GV43" s="72"/>
      <c r="GW43" s="4" t="e">
        <f t="shared" si="17"/>
        <v>#DIV/0!</v>
      </c>
      <c r="GX43" s="64"/>
      <c r="GY43" s="69"/>
      <c r="GZ43" s="70"/>
      <c r="HA43" s="70"/>
      <c r="HB43" s="70"/>
      <c r="HC43" s="38"/>
      <c r="HD43" s="72"/>
      <c r="HE43" s="4" t="e">
        <f t="shared" si="18"/>
        <v>#DIV/0!</v>
      </c>
      <c r="HF43" s="64"/>
      <c r="HG43" s="69"/>
      <c r="HH43" s="70"/>
      <c r="HI43" s="70"/>
      <c r="HJ43" s="70"/>
      <c r="HK43" s="38"/>
      <c r="HL43" s="72"/>
      <c r="HM43" s="4" t="e">
        <f t="shared" si="19"/>
        <v>#DIV/0!</v>
      </c>
      <c r="HN43" s="64"/>
      <c r="HO43" s="69"/>
      <c r="HP43" s="70"/>
      <c r="HQ43" s="70"/>
      <c r="HR43" s="70"/>
      <c r="HS43" s="38"/>
      <c r="HT43" s="72"/>
      <c r="HU43" s="4" t="e">
        <f t="shared" si="20"/>
        <v>#DIV/0!</v>
      </c>
      <c r="HV43" s="64"/>
      <c r="HW43" s="69"/>
      <c r="HX43" s="70"/>
      <c r="HY43" s="70"/>
      <c r="HZ43" s="70"/>
      <c r="IA43" s="38"/>
      <c r="IB43" s="72"/>
      <c r="IC43" s="4" t="e">
        <f t="shared" si="21"/>
        <v>#DIV/0!</v>
      </c>
      <c r="ID43" s="64"/>
      <c r="IE43" s="69"/>
      <c r="IF43" s="70"/>
      <c r="IG43" s="70"/>
      <c r="IH43" s="70"/>
      <c r="II43" s="38"/>
      <c r="IJ43" s="72"/>
      <c r="IK43" s="4" t="e">
        <f t="shared" si="22"/>
        <v>#DIV/0!</v>
      </c>
      <c r="IL43" s="64"/>
      <c r="IM43" s="69"/>
      <c r="IN43" s="70"/>
      <c r="IO43" s="70"/>
      <c r="IP43" s="70"/>
      <c r="IQ43" s="38"/>
      <c r="IR43" s="72"/>
      <c r="IS43" s="4" t="e">
        <f t="shared" si="23"/>
        <v>#DIV/0!</v>
      </c>
      <c r="IT43" s="64"/>
    </row>
    <row r="44" s="4" customFormat="1" spans="1:254">
      <c r="A44" s="39" t="s">
        <v>50</v>
      </c>
      <c r="B44" s="38">
        <v>81</v>
      </c>
      <c r="C44" s="43">
        <v>85.2</v>
      </c>
      <c r="D44" s="23">
        <f t="shared" si="7"/>
        <v>83.1</v>
      </c>
      <c r="E44" s="41">
        <v>4</v>
      </c>
      <c r="F44" s="29"/>
      <c r="G44" s="29"/>
      <c r="H44" s="42"/>
      <c r="I44" s="65"/>
      <c r="J44" s="42"/>
      <c r="K44" s="29"/>
      <c r="L44" s="65"/>
      <c r="M44" s="29"/>
      <c r="N44" s="64"/>
      <c r="O44" s="66"/>
      <c r="P44" s="66"/>
      <c r="Q44" s="67"/>
      <c r="R44" s="66"/>
      <c r="T44" s="67"/>
      <c r="V44" s="64"/>
      <c r="W44" s="66"/>
      <c r="X44" s="66"/>
      <c r="Y44" s="67"/>
      <c r="Z44" s="66"/>
      <c r="AB44" s="67"/>
      <c r="AD44" s="64"/>
      <c r="AE44" s="69"/>
      <c r="AF44" s="70"/>
      <c r="AG44" s="72"/>
      <c r="AH44" s="70"/>
      <c r="AI44" s="38"/>
      <c r="AJ44" s="72"/>
      <c r="AL44" s="64"/>
      <c r="AM44" s="69"/>
      <c r="AN44" s="70"/>
      <c r="AO44" s="72"/>
      <c r="AP44" s="70"/>
      <c r="AQ44" s="38"/>
      <c r="AR44" s="72"/>
      <c r="AT44" s="64"/>
      <c r="AU44" s="69"/>
      <c r="AV44" s="70"/>
      <c r="AW44" s="72"/>
      <c r="AX44" s="70"/>
      <c r="AY44" s="38"/>
      <c r="AZ44" s="72"/>
      <c r="BB44" s="64"/>
      <c r="BC44" s="69"/>
      <c r="BD44" s="70"/>
      <c r="BE44" s="72"/>
      <c r="BF44" s="70"/>
      <c r="BG44" s="38"/>
      <c r="BH44" s="72"/>
      <c r="BJ44" s="64"/>
      <c r="BK44" s="69"/>
      <c r="BL44" s="70"/>
      <c r="BM44" s="72"/>
      <c r="BN44" s="70"/>
      <c r="BO44" s="38"/>
      <c r="BP44" s="72"/>
      <c r="BR44" s="64"/>
      <c r="BS44" s="69"/>
      <c r="BT44" s="70"/>
      <c r="BU44" s="72"/>
      <c r="BV44" s="70"/>
      <c r="BW44" s="38"/>
      <c r="BX44" s="72"/>
      <c r="BZ44" s="64"/>
      <c r="CA44" s="69"/>
      <c r="CB44" s="70"/>
      <c r="CC44" s="72"/>
      <c r="CD44" s="70"/>
      <c r="CE44" s="38"/>
      <c r="CF44" s="72"/>
      <c r="CH44" s="64"/>
      <c r="CI44" s="69"/>
      <c r="CJ44" s="70"/>
      <c r="CK44" s="72"/>
      <c r="CL44" s="70"/>
      <c r="CM44" s="38"/>
      <c r="CN44" s="72"/>
      <c r="CP44" s="64"/>
      <c r="CQ44" s="69"/>
      <c r="CR44" s="70"/>
      <c r="CS44" s="72"/>
      <c r="CT44" s="70"/>
      <c r="CU44" s="38"/>
      <c r="CV44" s="72"/>
      <c r="CX44" s="64"/>
      <c r="CY44" s="69"/>
      <c r="CZ44" s="70"/>
      <c r="DA44" s="72"/>
      <c r="DB44" s="70"/>
      <c r="DC44" s="38"/>
      <c r="DD44" s="72"/>
      <c r="DF44" s="64"/>
      <c r="DG44" s="69"/>
      <c r="DH44" s="70"/>
      <c r="DI44" s="72"/>
      <c r="DJ44" s="70"/>
      <c r="DK44" s="38"/>
      <c r="DL44" s="72"/>
      <c r="DN44" s="64"/>
      <c r="DO44" s="69"/>
      <c r="DP44" s="70"/>
      <c r="DQ44" s="72"/>
      <c r="DR44" s="70"/>
      <c r="DS44" s="38"/>
      <c r="DT44" s="72"/>
      <c r="DV44" s="64"/>
      <c r="DW44" s="69"/>
      <c r="DX44" s="70"/>
      <c r="DY44" s="72"/>
      <c r="DZ44" s="70"/>
      <c r="EA44" s="38"/>
      <c r="EB44" s="72"/>
      <c r="EC44" s="4" t="e">
        <f t="shared" si="8"/>
        <v>#DIV/0!</v>
      </c>
      <c r="ED44" s="64"/>
      <c r="EE44" s="69"/>
      <c r="EF44" s="70"/>
      <c r="EG44" s="72"/>
      <c r="EH44" s="70"/>
      <c r="EI44" s="38"/>
      <c r="EJ44" s="72"/>
      <c r="EK44" s="4" t="e">
        <f t="shared" si="9"/>
        <v>#DIV/0!</v>
      </c>
      <c r="EL44" s="64"/>
      <c r="EM44" s="69"/>
      <c r="EN44" s="70"/>
      <c r="EO44" s="72"/>
      <c r="EP44" s="70"/>
      <c r="EQ44" s="38"/>
      <c r="ER44" s="72"/>
      <c r="ES44" s="4" t="e">
        <f t="shared" si="10"/>
        <v>#DIV/0!</v>
      </c>
      <c r="ET44" s="64"/>
      <c r="EU44" s="69"/>
      <c r="EV44" s="70"/>
      <c r="EW44" s="72"/>
      <c r="EX44" s="70"/>
      <c r="EY44" s="38"/>
      <c r="EZ44" s="72"/>
      <c r="FA44" s="4" t="e">
        <f t="shared" si="11"/>
        <v>#DIV/0!</v>
      </c>
      <c r="FB44" s="64"/>
      <c r="FC44" s="69"/>
      <c r="FD44" s="70"/>
      <c r="FE44" s="72"/>
      <c r="FF44" s="70"/>
      <c r="FG44" s="38"/>
      <c r="FH44" s="72"/>
      <c r="FI44" s="4" t="e">
        <f t="shared" si="12"/>
        <v>#DIV/0!</v>
      </c>
      <c r="FJ44" s="64"/>
      <c r="FK44" s="69"/>
      <c r="FL44" s="70"/>
      <c r="FM44" s="72"/>
      <c r="FN44" s="70"/>
      <c r="FO44" s="38"/>
      <c r="FP44" s="72"/>
      <c r="FQ44" s="4" t="e">
        <f t="shared" si="13"/>
        <v>#DIV/0!</v>
      </c>
      <c r="FR44" s="64"/>
      <c r="FS44" s="69"/>
      <c r="FT44" s="70"/>
      <c r="FU44" s="72"/>
      <c r="FV44" s="70"/>
      <c r="FW44" s="38"/>
      <c r="FX44" s="72"/>
      <c r="FY44" s="4" t="e">
        <f t="shared" si="14"/>
        <v>#DIV/0!</v>
      </c>
      <c r="FZ44" s="64"/>
      <c r="GA44" s="69"/>
      <c r="GB44" s="70"/>
      <c r="GC44" s="72"/>
      <c r="GD44" s="70"/>
      <c r="GE44" s="38"/>
      <c r="GF44" s="72"/>
      <c r="GG44" s="4" t="e">
        <f t="shared" si="15"/>
        <v>#DIV/0!</v>
      </c>
      <c r="GH44" s="64"/>
      <c r="GI44" s="69"/>
      <c r="GJ44" s="70"/>
      <c r="GK44" s="72"/>
      <c r="GL44" s="70"/>
      <c r="GM44" s="38"/>
      <c r="GN44" s="72"/>
      <c r="GO44" s="4" t="e">
        <f t="shared" si="16"/>
        <v>#DIV/0!</v>
      </c>
      <c r="GP44" s="64"/>
      <c r="GQ44" s="69"/>
      <c r="GR44" s="70"/>
      <c r="GS44" s="72"/>
      <c r="GT44" s="70"/>
      <c r="GU44" s="38"/>
      <c r="GV44" s="72"/>
      <c r="GW44" s="4" t="e">
        <f t="shared" si="17"/>
        <v>#DIV/0!</v>
      </c>
      <c r="GX44" s="64"/>
      <c r="GY44" s="69"/>
      <c r="GZ44" s="70"/>
      <c r="HA44" s="72"/>
      <c r="HB44" s="70"/>
      <c r="HC44" s="38"/>
      <c r="HD44" s="72"/>
      <c r="HE44" s="4" t="e">
        <f t="shared" si="18"/>
        <v>#DIV/0!</v>
      </c>
      <c r="HF44" s="64"/>
      <c r="HG44" s="69"/>
      <c r="HH44" s="70"/>
      <c r="HI44" s="72"/>
      <c r="HJ44" s="70"/>
      <c r="HK44" s="38"/>
      <c r="HL44" s="72"/>
      <c r="HM44" s="4" t="e">
        <f t="shared" si="19"/>
        <v>#DIV/0!</v>
      </c>
      <c r="HN44" s="64"/>
      <c r="HO44" s="69"/>
      <c r="HP44" s="70"/>
      <c r="HQ44" s="72"/>
      <c r="HR44" s="70"/>
      <c r="HS44" s="38"/>
      <c r="HT44" s="72"/>
      <c r="HU44" s="4" t="e">
        <f t="shared" si="20"/>
        <v>#DIV/0!</v>
      </c>
      <c r="HV44" s="64"/>
      <c r="HW44" s="69"/>
      <c r="HX44" s="70"/>
      <c r="HY44" s="72"/>
      <c r="HZ44" s="70"/>
      <c r="IA44" s="38"/>
      <c r="IB44" s="72"/>
      <c r="IC44" s="4" t="e">
        <f t="shared" si="21"/>
        <v>#DIV/0!</v>
      </c>
      <c r="ID44" s="64"/>
      <c r="IE44" s="69"/>
      <c r="IF44" s="70"/>
      <c r="IG44" s="72"/>
      <c r="IH44" s="70"/>
      <c r="II44" s="38"/>
      <c r="IJ44" s="72"/>
      <c r="IK44" s="4" t="e">
        <f t="shared" si="22"/>
        <v>#DIV/0!</v>
      </c>
      <c r="IL44" s="64"/>
      <c r="IM44" s="69"/>
      <c r="IN44" s="70"/>
      <c r="IO44" s="72"/>
      <c r="IP44" s="70"/>
      <c r="IQ44" s="38"/>
      <c r="IR44" s="72"/>
      <c r="IS44" s="4" t="e">
        <f t="shared" si="23"/>
        <v>#DIV/0!</v>
      </c>
      <c r="IT44" s="64"/>
    </row>
    <row r="45" s="4" customFormat="1" spans="1:254">
      <c r="A45" s="39" t="s">
        <v>51</v>
      </c>
      <c r="B45" s="38">
        <v>78</v>
      </c>
      <c r="C45" s="43">
        <v>82.2</v>
      </c>
      <c r="D45" s="23">
        <f t="shared" si="7"/>
        <v>80.1</v>
      </c>
      <c r="E45" s="41">
        <v>5</v>
      </c>
      <c r="F45" s="29"/>
      <c r="G45" s="29"/>
      <c r="H45" s="42"/>
      <c r="I45" s="42"/>
      <c r="J45" s="42"/>
      <c r="K45" s="29"/>
      <c r="L45" s="42"/>
      <c r="M45" s="29"/>
      <c r="N45" s="64"/>
      <c r="O45" s="66"/>
      <c r="P45" s="66"/>
      <c r="Q45" s="66"/>
      <c r="R45" s="66"/>
      <c r="T45" s="66"/>
      <c r="V45" s="64"/>
      <c r="W45" s="66"/>
      <c r="X45" s="66"/>
      <c r="Y45" s="66"/>
      <c r="Z45" s="66"/>
      <c r="AB45" s="66"/>
      <c r="AD45" s="64"/>
      <c r="AE45" s="69"/>
      <c r="AF45" s="70"/>
      <c r="AG45" s="70"/>
      <c r="AH45" s="70"/>
      <c r="AI45" s="38"/>
      <c r="AJ45" s="70"/>
      <c r="AL45" s="64"/>
      <c r="AM45" s="69"/>
      <c r="AN45" s="70"/>
      <c r="AO45" s="70"/>
      <c r="AP45" s="70"/>
      <c r="AQ45" s="38"/>
      <c r="AR45" s="70"/>
      <c r="AT45" s="64"/>
      <c r="AU45" s="69"/>
      <c r="AV45" s="70"/>
      <c r="AW45" s="70"/>
      <c r="AX45" s="70"/>
      <c r="AY45" s="38"/>
      <c r="AZ45" s="70"/>
      <c r="BB45" s="64"/>
      <c r="BC45" s="69"/>
      <c r="BD45" s="70"/>
      <c r="BE45" s="70"/>
      <c r="BF45" s="70"/>
      <c r="BG45" s="38"/>
      <c r="BH45" s="70"/>
      <c r="BJ45" s="64"/>
      <c r="BK45" s="69"/>
      <c r="BL45" s="70"/>
      <c r="BM45" s="70"/>
      <c r="BN45" s="70"/>
      <c r="BO45" s="38"/>
      <c r="BP45" s="70"/>
      <c r="BR45" s="64"/>
      <c r="BS45" s="69"/>
      <c r="BT45" s="70"/>
      <c r="BU45" s="70"/>
      <c r="BV45" s="70"/>
      <c r="BW45" s="38"/>
      <c r="BX45" s="70"/>
      <c r="BZ45" s="64"/>
      <c r="CA45" s="69"/>
      <c r="CB45" s="70"/>
      <c r="CC45" s="70"/>
      <c r="CD45" s="70"/>
      <c r="CE45" s="38"/>
      <c r="CF45" s="70"/>
      <c r="CH45" s="64"/>
      <c r="CI45" s="69"/>
      <c r="CJ45" s="70"/>
      <c r="CK45" s="70"/>
      <c r="CL45" s="70"/>
      <c r="CM45" s="38"/>
      <c r="CN45" s="70"/>
      <c r="CP45" s="64"/>
      <c r="CQ45" s="69"/>
      <c r="CR45" s="70"/>
      <c r="CS45" s="70"/>
      <c r="CT45" s="70"/>
      <c r="CU45" s="38"/>
      <c r="CV45" s="70"/>
      <c r="CX45" s="64"/>
      <c r="CY45" s="69"/>
      <c r="CZ45" s="70"/>
      <c r="DA45" s="70"/>
      <c r="DB45" s="70"/>
      <c r="DC45" s="38"/>
      <c r="DD45" s="70"/>
      <c r="DF45" s="64"/>
      <c r="DG45" s="69"/>
      <c r="DH45" s="70"/>
      <c r="DI45" s="70"/>
      <c r="DJ45" s="70"/>
      <c r="DK45" s="38"/>
      <c r="DL45" s="70"/>
      <c r="DN45" s="64"/>
      <c r="DO45" s="69"/>
      <c r="DP45" s="70"/>
      <c r="DQ45" s="70"/>
      <c r="DR45" s="70"/>
      <c r="DS45" s="38"/>
      <c r="DT45" s="70"/>
      <c r="DV45" s="64"/>
      <c r="DW45" s="69"/>
      <c r="DX45" s="70"/>
      <c r="DY45" s="70"/>
      <c r="DZ45" s="70"/>
      <c r="EA45" s="38"/>
      <c r="EB45" s="70"/>
      <c r="EC45" s="4" t="e">
        <f t="shared" si="8"/>
        <v>#DIV/0!</v>
      </c>
      <c r="ED45" s="64"/>
      <c r="EE45" s="69"/>
      <c r="EF45" s="70"/>
      <c r="EG45" s="70"/>
      <c r="EH45" s="70"/>
      <c r="EI45" s="38"/>
      <c r="EJ45" s="70"/>
      <c r="EK45" s="4" t="e">
        <f t="shared" si="9"/>
        <v>#DIV/0!</v>
      </c>
      <c r="EL45" s="64"/>
      <c r="EM45" s="69"/>
      <c r="EN45" s="70"/>
      <c r="EO45" s="70"/>
      <c r="EP45" s="70"/>
      <c r="EQ45" s="38"/>
      <c r="ER45" s="70"/>
      <c r="ES45" s="4" t="e">
        <f t="shared" si="10"/>
        <v>#DIV/0!</v>
      </c>
      <c r="ET45" s="64"/>
      <c r="EU45" s="69"/>
      <c r="EV45" s="70"/>
      <c r="EW45" s="70"/>
      <c r="EX45" s="70"/>
      <c r="EY45" s="38"/>
      <c r="EZ45" s="70"/>
      <c r="FA45" s="4" t="e">
        <f t="shared" si="11"/>
        <v>#DIV/0!</v>
      </c>
      <c r="FB45" s="64"/>
      <c r="FC45" s="69"/>
      <c r="FD45" s="70"/>
      <c r="FE45" s="70"/>
      <c r="FF45" s="70"/>
      <c r="FG45" s="38"/>
      <c r="FH45" s="70"/>
      <c r="FI45" s="4" t="e">
        <f t="shared" si="12"/>
        <v>#DIV/0!</v>
      </c>
      <c r="FJ45" s="64"/>
      <c r="FK45" s="69"/>
      <c r="FL45" s="70"/>
      <c r="FM45" s="70"/>
      <c r="FN45" s="70"/>
      <c r="FO45" s="38"/>
      <c r="FP45" s="70"/>
      <c r="FQ45" s="4" t="e">
        <f t="shared" si="13"/>
        <v>#DIV/0!</v>
      </c>
      <c r="FR45" s="64"/>
      <c r="FS45" s="69"/>
      <c r="FT45" s="70"/>
      <c r="FU45" s="70"/>
      <c r="FV45" s="70"/>
      <c r="FW45" s="38"/>
      <c r="FX45" s="70"/>
      <c r="FY45" s="4" t="e">
        <f t="shared" si="14"/>
        <v>#DIV/0!</v>
      </c>
      <c r="FZ45" s="64"/>
      <c r="GA45" s="69"/>
      <c r="GB45" s="70"/>
      <c r="GC45" s="70"/>
      <c r="GD45" s="70"/>
      <c r="GE45" s="38"/>
      <c r="GF45" s="70"/>
      <c r="GG45" s="4" t="e">
        <f t="shared" si="15"/>
        <v>#DIV/0!</v>
      </c>
      <c r="GH45" s="64"/>
      <c r="GI45" s="69"/>
      <c r="GJ45" s="70"/>
      <c r="GK45" s="70"/>
      <c r="GL45" s="70"/>
      <c r="GM45" s="38"/>
      <c r="GN45" s="70"/>
      <c r="GO45" s="4" t="e">
        <f t="shared" si="16"/>
        <v>#DIV/0!</v>
      </c>
      <c r="GP45" s="64"/>
      <c r="GQ45" s="69"/>
      <c r="GR45" s="70"/>
      <c r="GS45" s="70"/>
      <c r="GT45" s="70"/>
      <c r="GU45" s="38"/>
      <c r="GV45" s="70"/>
      <c r="GW45" s="4" t="e">
        <f t="shared" si="17"/>
        <v>#DIV/0!</v>
      </c>
      <c r="GX45" s="64"/>
      <c r="GY45" s="69"/>
      <c r="GZ45" s="70"/>
      <c r="HA45" s="70"/>
      <c r="HB45" s="70"/>
      <c r="HC45" s="38"/>
      <c r="HD45" s="70"/>
      <c r="HE45" s="4" t="e">
        <f t="shared" si="18"/>
        <v>#DIV/0!</v>
      </c>
      <c r="HF45" s="64"/>
      <c r="HG45" s="69"/>
      <c r="HH45" s="70"/>
      <c r="HI45" s="70"/>
      <c r="HJ45" s="70"/>
      <c r="HK45" s="38"/>
      <c r="HL45" s="70"/>
      <c r="HM45" s="4" t="e">
        <f t="shared" si="19"/>
        <v>#DIV/0!</v>
      </c>
      <c r="HN45" s="64"/>
      <c r="HO45" s="69"/>
      <c r="HP45" s="70"/>
      <c r="HQ45" s="70"/>
      <c r="HR45" s="70"/>
      <c r="HS45" s="38"/>
      <c r="HT45" s="70"/>
      <c r="HU45" s="4" t="e">
        <f t="shared" si="20"/>
        <v>#DIV/0!</v>
      </c>
      <c r="HV45" s="64"/>
      <c r="HW45" s="69"/>
      <c r="HX45" s="70"/>
      <c r="HY45" s="70"/>
      <c r="HZ45" s="70"/>
      <c r="IA45" s="38"/>
      <c r="IB45" s="70"/>
      <c r="IC45" s="4" t="e">
        <f t="shared" si="21"/>
        <v>#DIV/0!</v>
      </c>
      <c r="ID45" s="64"/>
      <c r="IE45" s="69"/>
      <c r="IF45" s="70"/>
      <c r="IG45" s="70"/>
      <c r="IH45" s="70"/>
      <c r="II45" s="38"/>
      <c r="IJ45" s="70"/>
      <c r="IK45" s="4" t="e">
        <f t="shared" si="22"/>
        <v>#DIV/0!</v>
      </c>
      <c r="IL45" s="64"/>
      <c r="IM45" s="69"/>
      <c r="IN45" s="70"/>
      <c r="IO45" s="70"/>
      <c r="IP45" s="70"/>
      <c r="IQ45" s="38"/>
      <c r="IR45" s="70"/>
      <c r="IS45" s="4" t="e">
        <f t="shared" si="23"/>
        <v>#DIV/0!</v>
      </c>
      <c r="IT45" s="64"/>
    </row>
    <row r="46" s="4" customFormat="1" spans="1:254">
      <c r="A46" s="39" t="s">
        <v>52</v>
      </c>
      <c r="B46" s="38">
        <v>71</v>
      </c>
      <c r="C46" s="43">
        <v>82.4</v>
      </c>
      <c r="D46" s="23">
        <f t="shared" si="7"/>
        <v>76.7</v>
      </c>
      <c r="E46" s="41">
        <v>6</v>
      </c>
      <c r="F46" s="29"/>
      <c r="G46" s="29"/>
      <c r="H46" s="42"/>
      <c r="I46" s="42"/>
      <c r="J46" s="42"/>
      <c r="K46" s="29"/>
      <c r="L46" s="42"/>
      <c r="M46" s="29"/>
      <c r="N46" s="64"/>
      <c r="O46" s="66"/>
      <c r="P46" s="66"/>
      <c r="Q46" s="66"/>
      <c r="R46" s="66"/>
      <c r="T46" s="66"/>
      <c r="V46" s="64"/>
      <c r="W46" s="66"/>
      <c r="X46" s="66"/>
      <c r="Y46" s="66"/>
      <c r="Z46" s="66"/>
      <c r="AB46" s="66"/>
      <c r="AD46" s="64"/>
      <c r="AE46" s="69"/>
      <c r="AF46" s="70"/>
      <c r="AG46" s="70"/>
      <c r="AH46" s="70"/>
      <c r="AI46" s="38"/>
      <c r="AJ46" s="70"/>
      <c r="AL46" s="64"/>
      <c r="AM46" s="69"/>
      <c r="AN46" s="70"/>
      <c r="AO46" s="70"/>
      <c r="AP46" s="70"/>
      <c r="AQ46" s="38"/>
      <c r="AR46" s="70"/>
      <c r="AT46" s="64"/>
      <c r="AU46" s="69"/>
      <c r="AV46" s="70"/>
      <c r="AW46" s="70"/>
      <c r="AX46" s="70"/>
      <c r="AY46" s="38"/>
      <c r="AZ46" s="70"/>
      <c r="BB46" s="64"/>
      <c r="BC46" s="69"/>
      <c r="BD46" s="70"/>
      <c r="BE46" s="70"/>
      <c r="BF46" s="70"/>
      <c r="BG46" s="38"/>
      <c r="BH46" s="70"/>
      <c r="BJ46" s="64"/>
      <c r="BK46" s="69"/>
      <c r="BL46" s="70"/>
      <c r="BM46" s="70"/>
      <c r="BN46" s="70"/>
      <c r="BO46" s="38"/>
      <c r="BP46" s="70"/>
      <c r="BR46" s="64"/>
      <c r="BS46" s="69"/>
      <c r="BT46" s="70"/>
      <c r="BU46" s="70"/>
      <c r="BV46" s="70"/>
      <c r="BW46" s="38"/>
      <c r="BX46" s="70"/>
      <c r="BZ46" s="64"/>
      <c r="CA46" s="69"/>
      <c r="CB46" s="70"/>
      <c r="CC46" s="70"/>
      <c r="CD46" s="70"/>
      <c r="CE46" s="38"/>
      <c r="CF46" s="70"/>
      <c r="CH46" s="64"/>
      <c r="CI46" s="69"/>
      <c r="CJ46" s="70"/>
      <c r="CK46" s="70"/>
      <c r="CL46" s="70"/>
      <c r="CM46" s="38"/>
      <c r="CN46" s="70"/>
      <c r="CP46" s="64"/>
      <c r="CQ46" s="69"/>
      <c r="CR46" s="70"/>
      <c r="CS46" s="70"/>
      <c r="CT46" s="70"/>
      <c r="CU46" s="38"/>
      <c r="CV46" s="70"/>
      <c r="CX46" s="64"/>
      <c r="CY46" s="69"/>
      <c r="CZ46" s="70"/>
      <c r="DA46" s="70"/>
      <c r="DB46" s="70"/>
      <c r="DC46" s="38"/>
      <c r="DD46" s="70"/>
      <c r="DF46" s="64"/>
      <c r="DG46" s="69"/>
      <c r="DH46" s="70"/>
      <c r="DI46" s="70"/>
      <c r="DJ46" s="70"/>
      <c r="DK46" s="38"/>
      <c r="DL46" s="70"/>
      <c r="DN46" s="64"/>
      <c r="DO46" s="69"/>
      <c r="DP46" s="70"/>
      <c r="DQ46" s="70"/>
      <c r="DR46" s="70"/>
      <c r="DS46" s="38"/>
      <c r="DT46" s="70"/>
      <c r="DV46" s="64"/>
      <c r="DW46" s="69"/>
      <c r="DX46" s="70"/>
      <c r="DY46" s="70"/>
      <c r="DZ46" s="70"/>
      <c r="EA46" s="38"/>
      <c r="EB46" s="70"/>
      <c r="EC46" s="4" t="e">
        <f t="shared" si="8"/>
        <v>#DIV/0!</v>
      </c>
      <c r="ED46" s="64"/>
      <c r="EE46" s="69"/>
      <c r="EF46" s="70"/>
      <c r="EG46" s="70"/>
      <c r="EH46" s="70"/>
      <c r="EI46" s="38"/>
      <c r="EJ46" s="70"/>
      <c r="EK46" s="4" t="e">
        <f t="shared" si="9"/>
        <v>#DIV/0!</v>
      </c>
      <c r="EL46" s="64"/>
      <c r="EM46" s="69"/>
      <c r="EN46" s="70"/>
      <c r="EO46" s="70"/>
      <c r="EP46" s="70"/>
      <c r="EQ46" s="38"/>
      <c r="ER46" s="70"/>
      <c r="ES46" s="4" t="e">
        <f t="shared" si="10"/>
        <v>#DIV/0!</v>
      </c>
      <c r="ET46" s="64"/>
      <c r="EU46" s="69"/>
      <c r="EV46" s="70"/>
      <c r="EW46" s="70"/>
      <c r="EX46" s="70"/>
      <c r="EY46" s="38"/>
      <c r="EZ46" s="70"/>
      <c r="FA46" s="4" t="e">
        <f t="shared" si="11"/>
        <v>#DIV/0!</v>
      </c>
      <c r="FB46" s="64"/>
      <c r="FC46" s="69"/>
      <c r="FD46" s="70"/>
      <c r="FE46" s="70"/>
      <c r="FF46" s="70"/>
      <c r="FG46" s="38"/>
      <c r="FH46" s="70"/>
      <c r="FI46" s="4" t="e">
        <f t="shared" si="12"/>
        <v>#DIV/0!</v>
      </c>
      <c r="FJ46" s="64"/>
      <c r="FK46" s="69"/>
      <c r="FL46" s="70"/>
      <c r="FM46" s="70"/>
      <c r="FN46" s="70"/>
      <c r="FO46" s="38"/>
      <c r="FP46" s="70"/>
      <c r="FQ46" s="4" t="e">
        <f t="shared" si="13"/>
        <v>#DIV/0!</v>
      </c>
      <c r="FR46" s="64"/>
      <c r="FS46" s="69"/>
      <c r="FT46" s="70"/>
      <c r="FU46" s="70"/>
      <c r="FV46" s="70"/>
      <c r="FW46" s="38"/>
      <c r="FX46" s="70"/>
      <c r="FY46" s="4" t="e">
        <f t="shared" si="14"/>
        <v>#DIV/0!</v>
      </c>
      <c r="FZ46" s="64"/>
      <c r="GA46" s="69"/>
      <c r="GB46" s="70"/>
      <c r="GC46" s="70"/>
      <c r="GD46" s="70"/>
      <c r="GE46" s="38"/>
      <c r="GF46" s="70"/>
      <c r="GG46" s="4" t="e">
        <f t="shared" si="15"/>
        <v>#DIV/0!</v>
      </c>
      <c r="GH46" s="64"/>
      <c r="GI46" s="69"/>
      <c r="GJ46" s="70"/>
      <c r="GK46" s="70"/>
      <c r="GL46" s="70"/>
      <c r="GM46" s="38"/>
      <c r="GN46" s="70"/>
      <c r="GO46" s="4" t="e">
        <f t="shared" si="16"/>
        <v>#DIV/0!</v>
      </c>
      <c r="GP46" s="64"/>
      <c r="GQ46" s="69"/>
      <c r="GR46" s="70"/>
      <c r="GS46" s="70"/>
      <c r="GT46" s="70"/>
      <c r="GU46" s="38"/>
      <c r="GV46" s="70"/>
      <c r="GW46" s="4" t="e">
        <f t="shared" si="17"/>
        <v>#DIV/0!</v>
      </c>
      <c r="GX46" s="64"/>
      <c r="GY46" s="69"/>
      <c r="GZ46" s="70"/>
      <c r="HA46" s="70"/>
      <c r="HB46" s="70"/>
      <c r="HC46" s="38"/>
      <c r="HD46" s="70"/>
      <c r="HE46" s="4" t="e">
        <f t="shared" si="18"/>
        <v>#DIV/0!</v>
      </c>
      <c r="HF46" s="64"/>
      <c r="HG46" s="69"/>
      <c r="HH46" s="70"/>
      <c r="HI46" s="70"/>
      <c r="HJ46" s="70"/>
      <c r="HK46" s="38"/>
      <c r="HL46" s="70"/>
      <c r="HM46" s="4" t="e">
        <f t="shared" si="19"/>
        <v>#DIV/0!</v>
      </c>
      <c r="HN46" s="64"/>
      <c r="HO46" s="69"/>
      <c r="HP46" s="70"/>
      <c r="HQ46" s="70"/>
      <c r="HR46" s="70"/>
      <c r="HS46" s="38"/>
      <c r="HT46" s="70"/>
      <c r="HU46" s="4" t="e">
        <f t="shared" si="20"/>
        <v>#DIV/0!</v>
      </c>
      <c r="HV46" s="64"/>
      <c r="HW46" s="69"/>
      <c r="HX46" s="70"/>
      <c r="HY46" s="70"/>
      <c r="HZ46" s="70"/>
      <c r="IA46" s="38"/>
      <c r="IB46" s="70"/>
      <c r="IC46" s="4" t="e">
        <f t="shared" si="21"/>
        <v>#DIV/0!</v>
      </c>
      <c r="ID46" s="64"/>
      <c r="IE46" s="69"/>
      <c r="IF46" s="70"/>
      <c r="IG46" s="70"/>
      <c r="IH46" s="70"/>
      <c r="II46" s="38"/>
      <c r="IJ46" s="70"/>
      <c r="IK46" s="4" t="e">
        <f t="shared" si="22"/>
        <v>#DIV/0!</v>
      </c>
      <c r="IL46" s="64"/>
      <c r="IM46" s="69"/>
      <c r="IN46" s="70"/>
      <c r="IO46" s="70"/>
      <c r="IP46" s="70"/>
      <c r="IQ46" s="38"/>
      <c r="IR46" s="70"/>
      <c r="IS46" s="4" t="e">
        <f t="shared" si="23"/>
        <v>#DIV/0!</v>
      </c>
      <c r="IT46" s="64"/>
    </row>
    <row r="47" s="4" customFormat="1" spans="1:254">
      <c r="A47" s="44" t="s">
        <v>53</v>
      </c>
      <c r="B47" s="45">
        <v>70</v>
      </c>
      <c r="C47" s="45">
        <v>74.6</v>
      </c>
      <c r="D47" s="46">
        <f t="shared" si="7"/>
        <v>72.3</v>
      </c>
      <c r="E47" s="47">
        <v>7</v>
      </c>
      <c r="F47" s="29"/>
      <c r="G47" s="29"/>
      <c r="H47" s="42"/>
      <c r="I47" s="42"/>
      <c r="J47" s="42"/>
      <c r="K47" s="42"/>
      <c r="L47" s="42"/>
      <c r="M47" s="29"/>
      <c r="N47" s="64"/>
      <c r="O47" s="66"/>
      <c r="P47" s="66"/>
      <c r="Q47" s="66"/>
      <c r="R47" s="66"/>
      <c r="S47" s="66"/>
      <c r="T47" s="66"/>
      <c r="V47" s="64"/>
      <c r="W47" s="66"/>
      <c r="X47" s="66"/>
      <c r="Y47" s="66"/>
      <c r="Z47" s="66"/>
      <c r="AA47" s="66"/>
      <c r="AB47" s="66"/>
      <c r="AD47" s="64"/>
      <c r="AE47" s="69"/>
      <c r="AF47" s="70"/>
      <c r="AG47" s="70"/>
      <c r="AH47" s="70"/>
      <c r="AI47" s="70"/>
      <c r="AJ47" s="70"/>
      <c r="AL47" s="64"/>
      <c r="AM47" s="69"/>
      <c r="AN47" s="70"/>
      <c r="AO47" s="70"/>
      <c r="AP47" s="70"/>
      <c r="AQ47" s="70"/>
      <c r="AR47" s="70"/>
      <c r="AT47" s="64"/>
      <c r="AU47" s="69"/>
      <c r="AV47" s="70"/>
      <c r="AW47" s="70"/>
      <c r="AX47" s="70"/>
      <c r="AY47" s="70"/>
      <c r="AZ47" s="70"/>
      <c r="BB47" s="64"/>
      <c r="BC47" s="69"/>
      <c r="BD47" s="70"/>
      <c r="BE47" s="70"/>
      <c r="BF47" s="70"/>
      <c r="BG47" s="70"/>
      <c r="BH47" s="70"/>
      <c r="BJ47" s="64"/>
      <c r="BK47" s="69"/>
      <c r="BL47" s="70"/>
      <c r="BM47" s="70"/>
      <c r="BN47" s="70"/>
      <c r="BO47" s="70"/>
      <c r="BP47" s="70"/>
      <c r="BR47" s="64"/>
      <c r="BS47" s="69"/>
      <c r="BT47" s="70"/>
      <c r="BU47" s="70"/>
      <c r="BV47" s="70"/>
      <c r="BW47" s="70"/>
      <c r="BX47" s="70"/>
      <c r="BZ47" s="64"/>
      <c r="CA47" s="69"/>
      <c r="CB47" s="70"/>
      <c r="CC47" s="70"/>
      <c r="CD47" s="70"/>
      <c r="CE47" s="70"/>
      <c r="CF47" s="70"/>
      <c r="CH47" s="64"/>
      <c r="CI47" s="69"/>
      <c r="CJ47" s="70"/>
      <c r="CK47" s="70"/>
      <c r="CL47" s="70"/>
      <c r="CM47" s="70"/>
      <c r="CN47" s="70"/>
      <c r="CP47" s="64"/>
      <c r="CQ47" s="69"/>
      <c r="CR47" s="70"/>
      <c r="CS47" s="70"/>
      <c r="CT47" s="70"/>
      <c r="CU47" s="70"/>
      <c r="CV47" s="70"/>
      <c r="CX47" s="64"/>
      <c r="CY47" s="69"/>
      <c r="CZ47" s="70"/>
      <c r="DA47" s="70"/>
      <c r="DB47" s="70"/>
      <c r="DC47" s="70"/>
      <c r="DD47" s="70"/>
      <c r="DF47" s="64"/>
      <c r="DG47" s="69"/>
      <c r="DH47" s="70"/>
      <c r="DI47" s="70"/>
      <c r="DJ47" s="70"/>
      <c r="DK47" s="70"/>
      <c r="DL47" s="70"/>
      <c r="DN47" s="64"/>
      <c r="DO47" s="69"/>
      <c r="DP47" s="70"/>
      <c r="DQ47" s="70"/>
      <c r="DR47" s="70"/>
      <c r="DS47" s="70"/>
      <c r="DT47" s="70"/>
      <c r="DV47" s="64"/>
      <c r="DW47" s="69"/>
      <c r="DX47" s="70"/>
      <c r="DY47" s="70"/>
      <c r="DZ47" s="70"/>
      <c r="EA47" s="70"/>
      <c r="EB47" s="70"/>
      <c r="EC47" s="4" t="e">
        <f t="shared" si="8"/>
        <v>#DIV/0!</v>
      </c>
      <c r="ED47" s="64"/>
      <c r="EE47" s="69"/>
      <c r="EF47" s="70"/>
      <c r="EG47" s="70"/>
      <c r="EH47" s="70"/>
      <c r="EI47" s="70"/>
      <c r="EJ47" s="70"/>
      <c r="EK47" s="4" t="e">
        <f t="shared" si="9"/>
        <v>#DIV/0!</v>
      </c>
      <c r="EL47" s="64"/>
      <c r="EM47" s="69"/>
      <c r="EN47" s="70"/>
      <c r="EO47" s="70"/>
      <c r="EP47" s="70"/>
      <c r="EQ47" s="70"/>
      <c r="ER47" s="70"/>
      <c r="ES47" s="4" t="e">
        <f t="shared" si="10"/>
        <v>#DIV/0!</v>
      </c>
      <c r="ET47" s="64"/>
      <c r="EU47" s="69"/>
      <c r="EV47" s="70"/>
      <c r="EW47" s="70"/>
      <c r="EX47" s="70"/>
      <c r="EY47" s="70"/>
      <c r="EZ47" s="70"/>
      <c r="FA47" s="4" t="e">
        <f t="shared" si="11"/>
        <v>#DIV/0!</v>
      </c>
      <c r="FB47" s="64"/>
      <c r="FC47" s="69"/>
      <c r="FD47" s="70"/>
      <c r="FE47" s="70"/>
      <c r="FF47" s="70"/>
      <c r="FG47" s="70"/>
      <c r="FH47" s="70"/>
      <c r="FI47" s="4" t="e">
        <f t="shared" si="12"/>
        <v>#DIV/0!</v>
      </c>
      <c r="FJ47" s="64"/>
      <c r="FK47" s="69"/>
      <c r="FL47" s="70"/>
      <c r="FM47" s="70"/>
      <c r="FN47" s="70"/>
      <c r="FO47" s="70"/>
      <c r="FP47" s="70"/>
      <c r="FQ47" s="4" t="e">
        <f t="shared" si="13"/>
        <v>#DIV/0!</v>
      </c>
      <c r="FR47" s="64"/>
      <c r="FS47" s="69"/>
      <c r="FT47" s="70"/>
      <c r="FU47" s="70"/>
      <c r="FV47" s="70"/>
      <c r="FW47" s="70"/>
      <c r="FX47" s="70"/>
      <c r="FY47" s="4" t="e">
        <f t="shared" si="14"/>
        <v>#DIV/0!</v>
      </c>
      <c r="FZ47" s="64"/>
      <c r="GA47" s="69"/>
      <c r="GB47" s="70"/>
      <c r="GC47" s="70"/>
      <c r="GD47" s="70"/>
      <c r="GE47" s="70"/>
      <c r="GF47" s="70"/>
      <c r="GG47" s="4" t="e">
        <f t="shared" si="15"/>
        <v>#DIV/0!</v>
      </c>
      <c r="GH47" s="64"/>
      <c r="GI47" s="69"/>
      <c r="GJ47" s="70"/>
      <c r="GK47" s="70"/>
      <c r="GL47" s="70"/>
      <c r="GM47" s="70"/>
      <c r="GN47" s="70"/>
      <c r="GO47" s="4" t="e">
        <f t="shared" si="16"/>
        <v>#DIV/0!</v>
      </c>
      <c r="GP47" s="64"/>
      <c r="GQ47" s="69"/>
      <c r="GR47" s="70"/>
      <c r="GS47" s="70"/>
      <c r="GT47" s="70"/>
      <c r="GU47" s="70"/>
      <c r="GV47" s="70"/>
      <c r="GW47" s="4" t="e">
        <f t="shared" si="17"/>
        <v>#DIV/0!</v>
      </c>
      <c r="GX47" s="64"/>
      <c r="GY47" s="69"/>
      <c r="GZ47" s="70"/>
      <c r="HA47" s="70"/>
      <c r="HB47" s="70"/>
      <c r="HC47" s="70"/>
      <c r="HD47" s="70"/>
      <c r="HE47" s="4" t="e">
        <f t="shared" si="18"/>
        <v>#DIV/0!</v>
      </c>
      <c r="HF47" s="64"/>
      <c r="HG47" s="69"/>
      <c r="HH47" s="70"/>
      <c r="HI47" s="70"/>
      <c r="HJ47" s="70"/>
      <c r="HK47" s="70"/>
      <c r="HL47" s="70"/>
      <c r="HM47" s="4" t="e">
        <f t="shared" si="19"/>
        <v>#DIV/0!</v>
      </c>
      <c r="HN47" s="64"/>
      <c r="HO47" s="69"/>
      <c r="HP47" s="70"/>
      <c r="HQ47" s="70"/>
      <c r="HR47" s="70"/>
      <c r="HS47" s="70"/>
      <c r="HT47" s="70"/>
      <c r="HU47" s="4" t="e">
        <f t="shared" si="20"/>
        <v>#DIV/0!</v>
      </c>
      <c r="HV47" s="64"/>
      <c r="HW47" s="69"/>
      <c r="HX47" s="70"/>
      <c r="HY47" s="70"/>
      <c r="HZ47" s="70"/>
      <c r="IA47" s="70"/>
      <c r="IB47" s="70"/>
      <c r="IC47" s="4" t="e">
        <f t="shared" si="21"/>
        <v>#DIV/0!</v>
      </c>
      <c r="ID47" s="64"/>
      <c r="IE47" s="69"/>
      <c r="IF47" s="70"/>
      <c r="IG47" s="70"/>
      <c r="IH47" s="70"/>
      <c r="II47" s="70"/>
      <c r="IJ47" s="70"/>
      <c r="IK47" s="4" t="e">
        <f t="shared" si="22"/>
        <v>#DIV/0!</v>
      </c>
      <c r="IL47" s="64"/>
      <c r="IM47" s="69"/>
      <c r="IN47" s="70"/>
      <c r="IO47" s="70"/>
      <c r="IP47" s="70"/>
      <c r="IQ47" s="70"/>
      <c r="IR47" s="70"/>
      <c r="IS47" s="4" t="e">
        <f t="shared" si="23"/>
        <v>#DIV/0!</v>
      </c>
      <c r="IT47" s="64"/>
    </row>
    <row r="48" s="5" customFormat="1" spans="1:13">
      <c r="A48" s="48"/>
      <c r="B48" s="49"/>
      <c r="D48" s="7"/>
      <c r="E48" s="7"/>
      <c r="F48" s="7"/>
      <c r="G48" s="7"/>
      <c r="H48" s="7"/>
      <c r="I48" s="8"/>
      <c r="J48" s="9"/>
      <c r="K48" s="9"/>
      <c r="L48" s="10"/>
      <c r="M48" s="7"/>
    </row>
    <row r="49" s="5" customFormat="1" spans="1:13">
      <c r="A49" s="48"/>
      <c r="B49" s="49"/>
      <c r="D49" s="7"/>
      <c r="E49" s="7"/>
      <c r="F49" s="7"/>
      <c r="G49" s="7"/>
      <c r="H49" s="7"/>
      <c r="I49" s="8"/>
      <c r="J49" s="9"/>
      <c r="K49" s="9"/>
      <c r="L49" s="10"/>
      <c r="M49" s="7"/>
    </row>
    <row r="50" s="5" customFormat="1" spans="1:13">
      <c r="A50" s="48"/>
      <c r="B50" s="49"/>
      <c r="D50" s="7"/>
      <c r="E50" s="7"/>
      <c r="F50" s="7"/>
      <c r="G50" s="7"/>
      <c r="H50" s="7"/>
      <c r="I50" s="8"/>
      <c r="J50" s="9"/>
      <c r="K50" s="9"/>
      <c r="L50" s="10"/>
      <c r="M50" s="7"/>
    </row>
    <row r="51" s="5" customFormat="1" spans="1:13">
      <c r="A51" s="48"/>
      <c r="B51" s="49"/>
      <c r="D51" s="7"/>
      <c r="E51" s="7"/>
      <c r="F51" s="7"/>
      <c r="G51" s="7"/>
      <c r="H51" s="7"/>
      <c r="I51" s="8"/>
      <c r="J51" s="9"/>
      <c r="K51" s="9"/>
      <c r="L51" s="10"/>
      <c r="M51" s="7"/>
    </row>
    <row r="52" s="5" customFormat="1" spans="1:13">
      <c r="A52" s="48"/>
      <c r="B52" s="50"/>
      <c r="D52" s="7"/>
      <c r="E52" s="7"/>
      <c r="F52" s="7"/>
      <c r="G52" s="7"/>
      <c r="H52" s="7"/>
      <c r="I52" s="8"/>
      <c r="J52" s="9"/>
      <c r="K52" s="9"/>
      <c r="L52" s="10"/>
      <c r="M52" s="7"/>
    </row>
    <row r="53" s="5" customFormat="1" spans="1:13">
      <c r="A53" s="48"/>
      <c r="B53" s="50"/>
      <c r="D53" s="7"/>
      <c r="E53" s="7"/>
      <c r="F53" s="7"/>
      <c r="G53" s="7"/>
      <c r="H53" s="7"/>
      <c r="I53" s="8"/>
      <c r="J53" s="9"/>
      <c r="K53" s="9"/>
      <c r="L53" s="10"/>
      <c r="M53" s="7"/>
    </row>
    <row r="54" s="5" customFormat="1" spans="1:13">
      <c r="A54" s="48"/>
      <c r="B54" s="50"/>
      <c r="D54" s="7"/>
      <c r="E54" s="7"/>
      <c r="F54" s="7"/>
      <c r="G54" s="7"/>
      <c r="H54" s="7"/>
      <c r="I54" s="8"/>
      <c r="J54" s="9"/>
      <c r="K54" s="9"/>
      <c r="L54" s="10"/>
      <c r="M54" s="7"/>
    </row>
    <row r="55" s="5" customFormat="1" spans="1:13">
      <c r="A55" s="48"/>
      <c r="B55" s="50"/>
      <c r="D55" s="7"/>
      <c r="E55" s="7"/>
      <c r="F55" s="7"/>
      <c r="G55" s="7"/>
      <c r="H55" s="7"/>
      <c r="I55" s="8"/>
      <c r="J55" s="9"/>
      <c r="K55" s="9"/>
      <c r="L55" s="10"/>
      <c r="M55" s="7"/>
    </row>
    <row r="56" s="5" customFormat="1" spans="1:13">
      <c r="A56" s="51"/>
      <c r="B56" s="52"/>
      <c r="D56" s="7"/>
      <c r="E56" s="7"/>
      <c r="F56" s="7"/>
      <c r="G56" s="7"/>
      <c r="H56" s="7"/>
      <c r="I56" s="8"/>
      <c r="J56" s="9"/>
      <c r="K56" s="9"/>
      <c r="L56" s="10"/>
      <c r="M56" s="7"/>
    </row>
    <row r="57" s="5" customFormat="1" spans="1:13">
      <c r="A57" s="51"/>
      <c r="B57" s="52"/>
      <c r="D57" s="7"/>
      <c r="E57" s="7"/>
      <c r="F57" s="7"/>
      <c r="G57" s="7"/>
      <c r="H57" s="7"/>
      <c r="I57" s="8"/>
      <c r="J57" s="9"/>
      <c r="K57" s="9"/>
      <c r="L57" s="10"/>
      <c r="M57" s="7"/>
    </row>
    <row r="58" s="5" customFormat="1" spans="1:13">
      <c r="A58" s="51"/>
      <c r="B58" s="52"/>
      <c r="D58" s="7"/>
      <c r="E58" s="7"/>
      <c r="F58" s="7"/>
      <c r="G58" s="7"/>
      <c r="H58" s="7"/>
      <c r="I58" s="8"/>
      <c r="J58" s="9"/>
      <c r="K58" s="9"/>
      <c r="L58" s="10"/>
      <c r="M58" s="7"/>
    </row>
  </sheetData>
  <sortState ref="A2:N35">
    <sortCondition ref="L2:L35" descending="1"/>
  </sortState>
  <mergeCells count="13"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</mergeCells>
  <pageMargins left="0.75" right="0.75" top="1" bottom="1" header="0.5" footer="0.5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保送考试排队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WANG YM</cp:lastModifiedBy>
  <dcterms:created xsi:type="dcterms:W3CDTF">2024-09-23T13:57:00Z</dcterms:created>
  <dcterms:modified xsi:type="dcterms:W3CDTF">2024-09-23T14:20:46Z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61FC202ADF9A4B06825BD6ED6357A855_11</vt:lpwstr>
  </property>
  <property fmtid="{D5CDD505-2E9C-101B-9397-08002B2CF9AE}" pid="3" name="KSOProductBuildVer">
    <vt:lpwstr>2052-12.1.0.18276</vt:lpwstr>
  </property>
</Properties>
</file>